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973A089C-3390-4958-BB55-7323901F61AD}" xr6:coauthVersionLast="36" xr6:coauthVersionMax="36" xr10:uidLastSave="{00000000-0000-0000-0000-000000000000}"/>
  <bookViews>
    <workbookView xWindow="0" yWindow="0" windowWidth="28770" windowHeight="12225" xr2:uid="{D4A964DA-0207-479E-82D1-40D45A876C6D}"/>
  </bookViews>
  <sheets>
    <sheet name=" בני ברק ירושלים" sheetId="1" r:id="rId1"/>
    <sheet name="פסגת זאב מבשרת ציון" sheetId="2" r:id="rId2"/>
    <sheet name="קילומטר בני ברק ירושלים" sheetId="3" r:id="rId3"/>
  </sheets>
  <definedNames>
    <definedName name="_xlnm.Print_Area" localSheetId="1">'פסגת זאב מבשרת ציון'!$E$1:$J$60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4" i="1" l="1"/>
  <c r="T15" i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4" i="2"/>
  <c r="P25" i="2"/>
  <c r="AB6" i="2"/>
  <c r="V12" i="2"/>
  <c r="S15" i="2" l="1"/>
  <c r="T15" i="2"/>
  <c r="U15" i="2"/>
  <c r="V15" i="2"/>
  <c r="B58" i="2"/>
  <c r="B57" i="2"/>
  <c r="H60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9" i="2"/>
  <c r="B4" i="2"/>
  <c r="G60" i="2"/>
  <c r="AA6" i="2"/>
  <c r="Z6" i="2"/>
  <c r="Y6" i="2"/>
  <c r="X6" i="1"/>
  <c r="Y6" i="1"/>
  <c r="Z6" i="1"/>
  <c r="W6" i="1"/>
  <c r="M34" i="1"/>
  <c r="I34" i="1"/>
  <c r="K34" i="1"/>
  <c r="L34" i="1"/>
  <c r="H34" i="1"/>
  <c r="E34" i="1"/>
  <c r="F34" i="1"/>
  <c r="G34" i="1"/>
  <c r="I60" i="2" l="1"/>
  <c r="J60" i="2" l="1"/>
  <c r="M25" i="2"/>
  <c r="N25" i="2"/>
  <c r="O25" i="2"/>
</calcChain>
</file>

<file path=xl/sharedStrings.xml><?xml version="1.0" encoding="utf-8"?>
<sst xmlns="http://schemas.openxmlformats.org/spreadsheetml/2006/main" count="266" uniqueCount="114">
  <si>
    <t>סוג מפעיל-מפעיל-אשכול-מק''ט קו-קו-כיוון-חלופה - מק''ט קו</t>
  </si>
  <si>
    <t>סוג מפעיל-מפעיל-אשכול-מק''ט קו-קו-כיוון-חלופה - כיוון</t>
  </si>
  <si>
    <t>כמות שימושים</t>
  </si>
  <si>
    <t>422</t>
  </si>
  <si>
    <t>10422</t>
  </si>
  <si>
    <t>13400</t>
  </si>
  <si>
    <t>11401</t>
  </si>
  <si>
    <t>12485</t>
  </si>
  <si>
    <t>11425</t>
  </si>
  <si>
    <t>11421</t>
  </si>
  <si>
    <t>423</t>
  </si>
  <si>
    <t>11423</t>
  </si>
  <si>
    <t>12427</t>
  </si>
  <si>
    <t>10548</t>
  </si>
  <si>
    <t>10428</t>
  </si>
  <si>
    <t>10429</t>
  </si>
  <si>
    <t>1</t>
  </si>
  <si>
    <t>0</t>
  </si>
  <si>
    <t>15489</t>
  </si>
  <si>
    <t>לפי שימושים</t>
  </si>
  <si>
    <t>לפי פרופיל</t>
  </si>
  <si>
    <t>פרופיל</t>
  </si>
  <si>
    <t>לא מוגדר</t>
  </si>
  <si>
    <t>נוער</t>
  </si>
  <si>
    <t>סטודנט מ</t>
  </si>
  <si>
    <t>ותיק</t>
  </si>
  <si>
    <t>סטודנט</t>
  </si>
  <si>
    <t>חייל</t>
  </si>
  <si>
    <t>ש' לאומי</t>
  </si>
  <si>
    <t>נכה</t>
  </si>
  <si>
    <t>שלת קדצ</t>
  </si>
  <si>
    <t>זכאי ב"ל</t>
  </si>
  <si>
    <t>עבת"צ</t>
  </si>
  <si>
    <t>עוור</t>
  </si>
  <si>
    <t>שב"ס</t>
  </si>
  <si>
    <t>בוגר</t>
  </si>
  <si>
    <t>מלווה</t>
  </si>
  <si>
    <t>משטרה</t>
  </si>
  <si>
    <t>א.ת חופ</t>
  </si>
  <si>
    <t>בעל חיים</t>
  </si>
  <si>
    <t>אובייקט</t>
  </si>
  <si>
    <t>ח"כ</t>
  </si>
  <si>
    <t>ילד</t>
  </si>
  <si>
    <t>שנת שרות</t>
  </si>
  <si>
    <t>איו"ש</t>
  </si>
  <si>
    <t>ת.אילת</t>
  </si>
  <si>
    <t>זהב קו</t>
  </si>
  <si>
    <t>לפי חודשים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</si>
  <si>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</si>
  <si>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</si>
  <si>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</si>
  <si>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</si>
  <si>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</si>
  <si>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</si>
  <si>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</si>
  <si>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</si>
  <si>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</si>
  <si>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</si>
  <si>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</si>
  <si>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</si>
  <si>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סכום כולל</t>
  </si>
  <si>
    <t>לפי אמצעי כרטוס</t>
  </si>
  <si>
    <t>חכם</t>
  </si>
  <si>
    <t>נייר</t>
  </si>
  <si>
    <t>יישומון סלולרי</t>
  </si>
  <si>
    <t>מילואים</t>
  </si>
  <si>
    <t>10134</t>
  </si>
  <si>
    <t>11133</t>
  </si>
  <si>
    <t>11155</t>
  </si>
  <si>
    <t>12154</t>
  </si>
  <si>
    <t>12137</t>
  </si>
  <si>
    <t>11132</t>
  </si>
  <si>
    <t>11157</t>
  </si>
  <si>
    <t>11131</t>
  </si>
  <si>
    <t>11158</t>
  </si>
  <si>
    <t>12138</t>
  </si>
  <si>
    <t>11156</t>
  </si>
  <si>
    <t>11135</t>
  </si>
  <si>
    <t>10130</t>
  </si>
  <si>
    <t>14059</t>
  </si>
  <si>
    <t>10104</t>
  </si>
  <si>
    <t>11152</t>
  </si>
  <si>
    <t>10105</t>
  </si>
  <si>
    <t>34056</t>
  </si>
  <si>
    <t>11153</t>
  </si>
  <si>
    <t>17057</t>
  </si>
  <si>
    <t>29059</t>
  </si>
  <si>
    <t>12159</t>
  </si>
  <si>
    <t>11151</t>
  </si>
  <si>
    <t>28058</t>
  </si>
  <si>
    <t>39054</t>
  </si>
  <si>
    <t>18055</t>
  </si>
  <si>
    <t>31057</t>
  </si>
  <si>
    <t>32056</t>
  </si>
  <si>
    <t>16139</t>
  </si>
  <si>
    <t>01-12/2022</t>
  </si>
  <si>
    <t>ק"מ סה"כ נסיעות ביצוע</t>
  </si>
  <si>
    <t>שנה</t>
  </si>
  <si>
    <t>מפעיל</t>
  </si>
  <si>
    <t>אשכול</t>
  </si>
  <si>
    <t>OfficeLineId</t>
  </si>
  <si>
    <t>2020</t>
  </si>
  <si>
    <t>2021</t>
  </si>
  <si>
    <t>2022</t>
  </si>
  <si>
    <t>Grand Total</t>
  </si>
  <si>
    <t>אגד תעבורה</t>
  </si>
  <si>
    <t>עוטף ירושלים</t>
  </si>
  <si>
    <t>10120</t>
  </si>
  <si>
    <t>10122</t>
  </si>
  <si>
    <t>10124</t>
  </si>
  <si>
    <t>15381</t>
  </si>
  <si>
    <t>32043</t>
  </si>
  <si>
    <t>אלקטרה אפיקים</t>
  </si>
  <si>
    <t>כביש 4 -ירושלים-בני ברק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</si>
</sst>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1"/>
    <xf numFmtId="3" fontId="2" fillId="0" borderId="0" xfId="1" applyNumberFormat="1"/>
    <xf numFmtId="14" fontId="0" fillId="0" borderId="0" xfId="0" quotePrefix="1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/>
    </xf>
    <xf numFmtId="3" fontId="0" fillId="0" borderId="0" xfId="0" applyNumberFormat="1"/>
    <xf numFmtId="3" fontId="1" fillId="2" borderId="1" xfId="0" applyNumberFormat="1" applyFont="1" applyFill="1" applyBorder="1"/>
    <xf numFmtId="0" fontId="0" fillId="0" borderId="0" xfId="0" pivotButton="1"/>
    <xf numFmtId="0" fontId="2" fillId="0" borderId="0" xfId="1"/>
    <xf numFmtId="3" fontId="2" fillId="0" borderId="0" xfId="1" applyNumberFormat="1"/>
    <xf numFmtId="0" fontId="2" fillId="0" borderId="0" xfId="1"/>
    <xf numFmtId="3" fontId="2" fillId="0" borderId="0" xfId="1" applyNumberFormat="1"/>
  </cellXfs>
  <cellStyles count="3">
    <cellStyle name="Comma 2" xfId="2" xr:uid="{B9DEF08D-97FC-452C-93FE-27FFE8647367}"/>
    <cellStyle name="Normal" xfId="0" builtinId="0"/>
    <cellStyle name="Normal 2" xfId="1" xr:uid="{BA0F83EB-0258-4008-83A4-CCB0A06486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C17D-F83E-4B48-A786-3C6DF49C125E}">
  <dimension ref="C1:Z41"/>
  <sheetViews>
    <sheetView rightToLeft="1" tabSelected="1" topLeftCell="C1" workbookViewId="0">
      <selection activeCell="T20" sqref="T20"/>
    </sheetView>
  </sheetViews>
  <sheetFormatPr defaultRowHeight="14.25" x14ac:dyDescent="0.2"/>
  <cols>
    <col min="5" max="8" width="10.875" bestFit="1" customWidth="1"/>
    <col min="11" max="11" width="10.875" bestFit="1" customWidth="1"/>
  </cols>
  <sheetData>
    <row r="1" spans="3:26" x14ac:dyDescent="0.2">
      <c r="C1" t="s">
        <v>19</v>
      </c>
      <c r="J1" t="s">
        <v>20</v>
      </c>
      <c r="Q1" t="s">
        <v>47</v>
      </c>
      <c r="V1" t="s">
        <v>61</v>
      </c>
    </row>
    <row r="2" spans="3:26" x14ac:dyDescent="0.2">
      <c r="E2">
        <v>2019</v>
      </c>
      <c r="F2">
        <v>2020</v>
      </c>
      <c r="G2">
        <v>2021</v>
      </c>
      <c r="H2" s="3" t="s">
        <v>95</v>
      </c>
      <c r="K2">
        <v>2019</v>
      </c>
      <c r="L2">
        <v>2020</v>
      </c>
      <c r="M2">
        <v>2021</v>
      </c>
      <c r="N2" s="3" t="s">
        <v>95</v>
      </c>
      <c r="O2" s="3"/>
      <c r="Q2">
        <v>2019</v>
      </c>
      <c r="R2">
        <v>2020</v>
      </c>
      <c r="S2">
        <v>2021</v>
      </c>
      <c r="T2" s="3" t="s">
        <v>95</v>
      </c>
      <c r="W2">
        <v>2019</v>
      </c>
      <c r="X2">
        <v>2020</v>
      </c>
      <c r="Y2">
        <v>2021</v>
      </c>
      <c r="Z2" s="3" t="s">
        <v>95</v>
      </c>
    </row>
    <row r="3" spans="3:26" x14ac:dyDescent="0.2">
      <c r="C3" s="1" t="s">
        <v>0</v>
      </c>
      <c r="D3" s="1" t="s">
        <v>1</v>
      </c>
      <c r="E3" s="1" t="s">
        <v>2</v>
      </c>
      <c r="F3" s="1" t="s">
        <v>2</v>
      </c>
      <c r="G3" s="1" t="s">
        <v>2</v>
      </c>
      <c r="H3" s="1" t="s">
        <v>2</v>
      </c>
      <c r="J3" s="1" t="s">
        <v>21</v>
      </c>
      <c r="K3" s="1" t="s">
        <v>2</v>
      </c>
      <c r="L3" s="1" t="s">
        <v>2</v>
      </c>
      <c r="M3" s="1" t="s">
        <v>2</v>
      </c>
      <c r="N3" s="1" t="s">
        <v>2</v>
      </c>
      <c r="O3" s="1"/>
      <c r="P3" s="4" t="s">
        <v>48</v>
      </c>
      <c r="Q3" s="6">
        <v>227182</v>
      </c>
      <c r="R3" s="6">
        <v>220707</v>
      </c>
      <c r="S3" s="6">
        <v>87179</v>
      </c>
      <c r="T3" s="6">
        <v>138809</v>
      </c>
      <c r="V3" s="1" t="s">
        <v>62</v>
      </c>
      <c r="W3" s="2">
        <v>2513786</v>
      </c>
      <c r="X3" s="2">
        <v>1456712</v>
      </c>
      <c r="Y3" s="2">
        <v>1725447</v>
      </c>
      <c r="Z3" s="10">
        <v>1734414</v>
      </c>
    </row>
    <row r="4" spans="3:26" x14ac:dyDescent="0.2">
      <c r="C4" s="1" t="s">
        <v>4</v>
      </c>
      <c r="D4" s="1">
        <v>2</v>
      </c>
      <c r="E4" s="2">
        <v>637416</v>
      </c>
      <c r="F4" s="2">
        <v>339351</v>
      </c>
      <c r="G4" s="2">
        <v>327913</v>
      </c>
      <c r="H4" s="2">
        <v>311938</v>
      </c>
      <c r="J4" s="1" t="s">
        <v>22</v>
      </c>
      <c r="K4" s="2">
        <v>1387284</v>
      </c>
      <c r="L4" s="2">
        <v>764551</v>
      </c>
      <c r="M4" s="2">
        <v>864673</v>
      </c>
      <c r="N4" s="12">
        <v>885176</v>
      </c>
      <c r="O4" s="2"/>
      <c r="P4" s="4" t="s">
        <v>49</v>
      </c>
      <c r="Q4" s="6">
        <v>212837</v>
      </c>
      <c r="R4" s="6">
        <v>219050</v>
      </c>
      <c r="S4" s="6">
        <v>108857</v>
      </c>
      <c r="T4" s="6">
        <v>153146</v>
      </c>
      <c r="V4" s="1" t="s">
        <v>63</v>
      </c>
      <c r="W4" s="2">
        <v>218438</v>
      </c>
      <c r="X4" s="2">
        <v>37403</v>
      </c>
      <c r="Y4" s="2">
        <v>4932</v>
      </c>
      <c r="Z4" s="2">
        <v>1772</v>
      </c>
    </row>
    <row r="5" spans="3:26" x14ac:dyDescent="0.2">
      <c r="C5" s="1" t="s">
        <v>4</v>
      </c>
      <c r="D5" s="1">
        <v>1</v>
      </c>
      <c r="E5" s="2">
        <v>636123</v>
      </c>
      <c r="F5" s="2">
        <v>319141</v>
      </c>
      <c r="G5" s="2">
        <v>319325</v>
      </c>
      <c r="H5" s="2">
        <v>306167</v>
      </c>
      <c r="J5" s="1" t="s">
        <v>23</v>
      </c>
      <c r="K5" s="2">
        <v>467338</v>
      </c>
      <c r="L5" s="2">
        <v>278303</v>
      </c>
      <c r="M5" s="2">
        <v>369673</v>
      </c>
      <c r="N5" s="12">
        <v>390821</v>
      </c>
      <c r="O5" s="2"/>
      <c r="P5" s="4" t="s">
        <v>50</v>
      </c>
      <c r="Q5" s="6">
        <v>233957</v>
      </c>
      <c r="R5" s="6">
        <v>109560</v>
      </c>
      <c r="S5" s="6">
        <v>152774</v>
      </c>
      <c r="T5" s="6">
        <v>154346</v>
      </c>
      <c r="V5" s="1" t="s">
        <v>64</v>
      </c>
      <c r="X5" s="2">
        <v>470</v>
      </c>
      <c r="Y5" s="2">
        <v>36825</v>
      </c>
      <c r="Z5" s="10">
        <v>95532</v>
      </c>
    </row>
    <row r="6" spans="3:26" ht="15" x14ac:dyDescent="0.25">
      <c r="C6" s="1" t="s">
        <v>5</v>
      </c>
      <c r="D6" s="1">
        <v>1</v>
      </c>
      <c r="E6" s="2">
        <v>391460</v>
      </c>
      <c r="F6" s="2">
        <v>239529</v>
      </c>
      <c r="G6" s="2">
        <v>211838</v>
      </c>
      <c r="H6" s="2">
        <v>261801</v>
      </c>
      <c r="J6" s="1" t="s">
        <v>24</v>
      </c>
      <c r="K6" s="2">
        <v>340506</v>
      </c>
      <c r="L6" s="2">
        <v>179392</v>
      </c>
      <c r="M6" s="2">
        <v>176711</v>
      </c>
      <c r="N6" s="12">
        <v>193538</v>
      </c>
      <c r="O6" s="2"/>
      <c r="P6" s="4" t="s">
        <v>51</v>
      </c>
      <c r="Q6" s="6">
        <v>208853</v>
      </c>
      <c r="R6" s="6">
        <v>6830</v>
      </c>
      <c r="S6" s="6">
        <v>145536</v>
      </c>
      <c r="T6" s="6">
        <v>132243</v>
      </c>
      <c r="V6" s="5" t="s">
        <v>60</v>
      </c>
      <c r="W6" s="7">
        <f>SUM(W3:W5)</f>
        <v>2732224</v>
      </c>
      <c r="X6" s="7">
        <f t="shared" ref="X6:Y6" si="0">SUM(X3:X5)</f>
        <v>1494585</v>
      </c>
      <c r="Y6" s="7">
        <f t="shared" si="0"/>
        <v>1767204</v>
      </c>
      <c r="Z6" s="7">
        <f>SUM(Z3:Z5)</f>
        <v>1831718</v>
      </c>
    </row>
    <row r="7" spans="3:26" x14ac:dyDescent="0.2">
      <c r="C7" s="1" t="s">
        <v>5</v>
      </c>
      <c r="D7" s="1">
        <v>2</v>
      </c>
      <c r="E7" s="2">
        <v>386273</v>
      </c>
      <c r="F7" s="2">
        <v>233386</v>
      </c>
      <c r="G7" s="2">
        <v>211202</v>
      </c>
      <c r="H7" s="2">
        <v>253068</v>
      </c>
      <c r="J7" s="1" t="s">
        <v>25</v>
      </c>
      <c r="K7" s="2">
        <v>174399</v>
      </c>
      <c r="L7" s="2">
        <v>71003</v>
      </c>
      <c r="M7" s="2">
        <v>88193</v>
      </c>
      <c r="N7" s="12">
        <v>87287</v>
      </c>
      <c r="O7" s="2"/>
      <c r="P7" s="4" t="s">
        <v>52</v>
      </c>
      <c r="Q7" s="6">
        <v>207715</v>
      </c>
      <c r="R7" s="6">
        <v>78061</v>
      </c>
      <c r="S7" s="6">
        <v>135542</v>
      </c>
      <c r="T7" s="6">
        <v>133877</v>
      </c>
    </row>
    <row r="8" spans="3:26" x14ac:dyDescent="0.2">
      <c r="C8" s="1" t="s">
        <v>6</v>
      </c>
      <c r="D8" s="1">
        <v>1</v>
      </c>
      <c r="E8" s="2">
        <v>130848</v>
      </c>
      <c r="F8" s="2">
        <v>97494</v>
      </c>
      <c r="G8" s="2">
        <v>220883</v>
      </c>
      <c r="H8" s="2">
        <v>216582</v>
      </c>
      <c r="J8" s="1" t="s">
        <v>26</v>
      </c>
      <c r="K8" s="2">
        <v>141025</v>
      </c>
      <c r="L8" s="2">
        <v>69738</v>
      </c>
      <c r="M8" s="2">
        <v>99953</v>
      </c>
      <c r="N8" s="12">
        <v>101285</v>
      </c>
      <c r="O8" s="2"/>
      <c r="P8" s="4" t="s">
        <v>53</v>
      </c>
      <c r="Q8" s="6">
        <v>222301</v>
      </c>
      <c r="R8" s="6">
        <v>133659</v>
      </c>
      <c r="S8" s="6">
        <v>174585</v>
      </c>
      <c r="T8" s="6">
        <v>155933</v>
      </c>
      <c r="V8" s="1"/>
    </row>
    <row r="9" spans="3:26" x14ac:dyDescent="0.2">
      <c r="C9" s="1" t="s">
        <v>6</v>
      </c>
      <c r="D9" s="1">
        <v>2</v>
      </c>
      <c r="E9" s="2">
        <v>104366</v>
      </c>
      <c r="F9" s="2">
        <v>87908</v>
      </c>
      <c r="G9" s="2">
        <v>235459</v>
      </c>
      <c r="H9" s="2">
        <v>199455</v>
      </c>
      <c r="J9" s="1" t="s">
        <v>27</v>
      </c>
      <c r="K9" s="2">
        <v>125651</v>
      </c>
      <c r="L9" s="2">
        <v>69964</v>
      </c>
      <c r="M9" s="2">
        <v>71454</v>
      </c>
      <c r="N9" s="12">
        <v>34151</v>
      </c>
      <c r="O9" s="2"/>
      <c r="P9" s="4" t="s">
        <v>54</v>
      </c>
      <c r="Q9" s="6">
        <v>252183</v>
      </c>
      <c r="R9" s="6">
        <v>108882</v>
      </c>
      <c r="S9" s="6">
        <v>170417</v>
      </c>
      <c r="T9" s="6">
        <v>166837</v>
      </c>
      <c r="V9" s="1"/>
    </row>
    <row r="10" spans="3:26" x14ac:dyDescent="0.2">
      <c r="C10" s="1" t="s">
        <v>7</v>
      </c>
      <c r="D10" s="1">
        <v>1</v>
      </c>
      <c r="E10" s="2">
        <v>101506</v>
      </c>
      <c r="F10" s="2">
        <v>19460</v>
      </c>
      <c r="G10" s="2">
        <v>23361</v>
      </c>
      <c r="H10" s="2">
        <v>55960</v>
      </c>
      <c r="J10" s="1" t="s">
        <v>28</v>
      </c>
      <c r="K10" s="2">
        <v>30928</v>
      </c>
      <c r="L10" s="2">
        <v>21076</v>
      </c>
      <c r="M10" s="2">
        <v>19937</v>
      </c>
      <c r="N10" s="12">
        <v>17048</v>
      </c>
      <c r="O10" s="2"/>
      <c r="P10" s="4" t="s">
        <v>55</v>
      </c>
      <c r="Q10" s="6">
        <v>246781</v>
      </c>
      <c r="R10" s="6">
        <v>161247</v>
      </c>
      <c r="S10" s="6">
        <v>174185</v>
      </c>
      <c r="T10" s="6">
        <v>167129</v>
      </c>
      <c r="Z10" s="10"/>
    </row>
    <row r="11" spans="3:26" x14ac:dyDescent="0.2">
      <c r="C11" s="1" t="s">
        <v>7</v>
      </c>
      <c r="D11" s="1">
        <v>2</v>
      </c>
      <c r="E11" s="2">
        <v>93710</v>
      </c>
      <c r="F11" s="2">
        <v>17250</v>
      </c>
      <c r="G11" s="2">
        <v>17877</v>
      </c>
      <c r="H11" s="2">
        <v>46952</v>
      </c>
      <c r="J11" s="1" t="s">
        <v>29</v>
      </c>
      <c r="K11" s="2">
        <v>20959</v>
      </c>
      <c r="L11" s="2">
        <v>13379</v>
      </c>
      <c r="M11" s="2">
        <v>16442</v>
      </c>
      <c r="N11" s="12">
        <v>20499</v>
      </c>
      <c r="O11" s="2"/>
      <c r="P11" s="4" t="s">
        <v>56</v>
      </c>
      <c r="Q11" s="6">
        <v>202984</v>
      </c>
      <c r="R11" s="6">
        <v>83601</v>
      </c>
      <c r="S11" s="6">
        <v>127862</v>
      </c>
      <c r="T11" s="6">
        <v>141282</v>
      </c>
      <c r="Z11" s="9"/>
    </row>
    <row r="12" spans="3:26" x14ac:dyDescent="0.2">
      <c r="C12" s="1" t="s">
        <v>8</v>
      </c>
      <c r="D12" s="1">
        <v>1</v>
      </c>
      <c r="E12" s="2">
        <v>59599</v>
      </c>
      <c r="F12" s="2">
        <v>39430</v>
      </c>
      <c r="G12" s="2">
        <v>44353</v>
      </c>
      <c r="H12" s="2">
        <v>25027</v>
      </c>
      <c r="J12" s="1" t="s">
        <v>30</v>
      </c>
      <c r="K12" s="2">
        <v>20779</v>
      </c>
      <c r="L12" s="2">
        <v>9434</v>
      </c>
      <c r="M12" s="2">
        <v>9832</v>
      </c>
      <c r="N12" s="12">
        <v>9053</v>
      </c>
      <c r="O12" s="2"/>
      <c r="P12" s="4" t="s">
        <v>57</v>
      </c>
      <c r="Q12" s="6">
        <v>224446</v>
      </c>
      <c r="R12" s="6">
        <v>76152</v>
      </c>
      <c r="S12" s="6">
        <v>167813</v>
      </c>
      <c r="T12" s="6">
        <v>150061</v>
      </c>
    </row>
    <row r="13" spans="3:26" x14ac:dyDescent="0.2">
      <c r="C13" s="1" t="s">
        <v>8</v>
      </c>
      <c r="D13" s="1">
        <v>2</v>
      </c>
      <c r="E13" s="2">
        <v>54462</v>
      </c>
      <c r="F13" s="2">
        <v>35624</v>
      </c>
      <c r="G13" s="2">
        <v>43376</v>
      </c>
      <c r="H13" s="2">
        <v>23256</v>
      </c>
      <c r="J13" s="1" t="s">
        <v>31</v>
      </c>
      <c r="K13" s="2">
        <v>10639</v>
      </c>
      <c r="L13" s="2">
        <v>5030</v>
      </c>
      <c r="M13" s="2">
        <v>4467</v>
      </c>
      <c r="N13" s="12">
        <v>4042</v>
      </c>
      <c r="O13" s="2"/>
      <c r="P13" s="4" t="s">
        <v>58</v>
      </c>
      <c r="Q13" s="6">
        <v>228417</v>
      </c>
      <c r="R13" s="6">
        <v>142412</v>
      </c>
      <c r="S13" s="6">
        <v>166942</v>
      </c>
      <c r="T13" s="6">
        <v>152570</v>
      </c>
    </row>
    <row r="14" spans="3:26" x14ac:dyDescent="0.2">
      <c r="C14" s="1" t="s">
        <v>9</v>
      </c>
      <c r="D14" s="1">
        <v>2</v>
      </c>
      <c r="E14" s="2">
        <v>29318</v>
      </c>
      <c r="F14" s="2">
        <v>15140</v>
      </c>
      <c r="G14" s="2">
        <v>22308</v>
      </c>
      <c r="H14" s="2">
        <v>22124</v>
      </c>
      <c r="J14" s="1" t="s">
        <v>32</v>
      </c>
      <c r="K14" s="2">
        <v>4046</v>
      </c>
      <c r="L14" s="2">
        <v>2200</v>
      </c>
      <c r="M14" s="2">
        <v>2231</v>
      </c>
      <c r="N14" s="12">
        <v>1956</v>
      </c>
      <c r="O14" s="2"/>
      <c r="P14" s="4" t="s">
        <v>59</v>
      </c>
      <c r="Q14" s="6">
        <v>264568</v>
      </c>
      <c r="R14" s="6">
        <v>154424</v>
      </c>
      <c r="S14" s="6">
        <v>155512</v>
      </c>
      <c r="T14" s="6">
        <v>185485</v>
      </c>
    </row>
    <row r="15" spans="3:26" ht="15" x14ac:dyDescent="0.25">
      <c r="C15" s="1" t="s">
        <v>11</v>
      </c>
      <c r="D15" s="1">
        <v>2</v>
      </c>
      <c r="E15" s="2">
        <v>26629</v>
      </c>
      <c r="F15" s="2">
        <v>14499</v>
      </c>
      <c r="G15" s="2">
        <v>19912</v>
      </c>
      <c r="H15" s="2">
        <v>19217</v>
      </c>
      <c r="J15" s="1" t="s">
        <v>33</v>
      </c>
      <c r="K15" s="2">
        <v>3771</v>
      </c>
      <c r="L15" s="2">
        <v>2116</v>
      </c>
      <c r="M15" s="2">
        <v>2257</v>
      </c>
      <c r="N15" s="12">
        <v>2630</v>
      </c>
      <c r="O15" s="2"/>
      <c r="P15" s="5" t="s">
        <v>60</v>
      </c>
      <c r="Q15" s="7">
        <v>2732224</v>
      </c>
      <c r="R15" s="7">
        <v>1494585</v>
      </c>
      <c r="S15" s="7">
        <v>1767204</v>
      </c>
      <c r="T15" s="7">
        <f>SUM(T3:T14)</f>
        <v>1831718</v>
      </c>
    </row>
    <row r="16" spans="3:26" x14ac:dyDescent="0.2">
      <c r="C16" s="1" t="s">
        <v>9</v>
      </c>
      <c r="D16" s="1">
        <v>1</v>
      </c>
      <c r="E16" s="2">
        <v>21988</v>
      </c>
      <c r="F16" s="2">
        <v>10988</v>
      </c>
      <c r="G16" s="2">
        <v>17323</v>
      </c>
      <c r="H16" s="2">
        <v>17808</v>
      </c>
      <c r="J16" s="1" t="s">
        <v>34</v>
      </c>
      <c r="K16" s="2">
        <v>1930</v>
      </c>
      <c r="L16" s="2">
        <v>2144</v>
      </c>
      <c r="M16" s="2">
        <v>1982</v>
      </c>
      <c r="N16" s="12">
        <v>1288</v>
      </c>
      <c r="O16" s="2"/>
      <c r="R16" s="1"/>
    </row>
    <row r="17" spans="3:20" x14ac:dyDescent="0.2">
      <c r="C17" s="1" t="s">
        <v>11</v>
      </c>
      <c r="D17" s="1">
        <v>1</v>
      </c>
      <c r="E17" s="2">
        <v>19251</v>
      </c>
      <c r="F17" s="2">
        <v>9679</v>
      </c>
      <c r="G17" s="2">
        <v>13738</v>
      </c>
      <c r="H17" s="2">
        <v>16251</v>
      </c>
      <c r="J17" s="1" t="s">
        <v>35</v>
      </c>
      <c r="K17" s="2">
        <v>1796</v>
      </c>
      <c r="L17" s="2">
        <v>1267</v>
      </c>
      <c r="M17" s="2">
        <v>31507</v>
      </c>
      <c r="N17" s="12">
        <v>65619</v>
      </c>
      <c r="O17" s="2"/>
      <c r="R17" s="1"/>
      <c r="S17" s="1"/>
    </row>
    <row r="18" spans="3:20" x14ac:dyDescent="0.2">
      <c r="C18" s="1" t="s">
        <v>18</v>
      </c>
      <c r="D18" s="1">
        <v>1</v>
      </c>
      <c r="F18" s="2"/>
      <c r="G18" s="2">
        <v>10336</v>
      </c>
      <c r="H18" s="2">
        <v>15444</v>
      </c>
      <c r="J18" s="1" t="s">
        <v>36</v>
      </c>
      <c r="K18" s="2">
        <v>575</v>
      </c>
      <c r="L18" s="2">
        <v>120</v>
      </c>
      <c r="M18" s="2">
        <v>51</v>
      </c>
      <c r="N18" s="2">
        <v>27</v>
      </c>
      <c r="O18" s="2"/>
      <c r="R18" s="1"/>
      <c r="S18" s="1"/>
    </row>
    <row r="19" spans="3:20" x14ac:dyDescent="0.2">
      <c r="C19" s="1" t="s">
        <v>18</v>
      </c>
      <c r="D19" s="1">
        <v>2</v>
      </c>
      <c r="F19" s="2"/>
      <c r="G19" s="2">
        <v>8168</v>
      </c>
      <c r="H19" s="2">
        <v>13316</v>
      </c>
      <c r="J19" s="1" t="s">
        <v>37</v>
      </c>
      <c r="K19" s="2">
        <v>267</v>
      </c>
      <c r="L19" s="2">
        <v>4628</v>
      </c>
      <c r="M19" s="2">
        <v>7260</v>
      </c>
      <c r="N19" s="12">
        <v>6488</v>
      </c>
      <c r="O19" s="2"/>
      <c r="R19" s="1"/>
      <c r="S19" s="1"/>
    </row>
    <row r="20" spans="3:20" x14ac:dyDescent="0.2">
      <c r="C20" s="1" t="s">
        <v>12</v>
      </c>
      <c r="D20" s="1">
        <v>1</v>
      </c>
      <c r="E20" s="2">
        <v>6644</v>
      </c>
      <c r="F20" s="2">
        <v>2938</v>
      </c>
      <c r="G20" s="2">
        <v>2660</v>
      </c>
      <c r="H20" s="2">
        <v>4538</v>
      </c>
      <c r="J20" s="1" t="s">
        <v>38</v>
      </c>
      <c r="K20" s="2">
        <v>153</v>
      </c>
      <c r="L20" s="2">
        <v>129</v>
      </c>
      <c r="M20" s="2">
        <v>77</v>
      </c>
      <c r="N20" s="12">
        <v>2530</v>
      </c>
      <c r="O20" s="2"/>
      <c r="R20" s="11"/>
      <c r="T20" s="6"/>
    </row>
    <row r="21" spans="3:20" x14ac:dyDescent="0.2">
      <c r="C21" s="1" t="s">
        <v>13</v>
      </c>
      <c r="D21" s="1">
        <v>1</v>
      </c>
      <c r="E21" s="2">
        <v>6344</v>
      </c>
      <c r="F21" s="2">
        <v>1537</v>
      </c>
      <c r="G21" s="2">
        <v>2170</v>
      </c>
      <c r="H21" s="2">
        <v>4323</v>
      </c>
      <c r="J21" s="1" t="s">
        <v>39</v>
      </c>
      <c r="K21" s="2">
        <v>82</v>
      </c>
      <c r="L21" s="2">
        <v>10</v>
      </c>
      <c r="M21" s="2">
        <v>10</v>
      </c>
      <c r="N21" s="2">
        <v>3</v>
      </c>
      <c r="O21" s="2"/>
      <c r="R21" s="11"/>
    </row>
    <row r="22" spans="3:20" x14ac:dyDescent="0.2">
      <c r="C22" s="1" t="s">
        <v>14</v>
      </c>
      <c r="D22" s="1">
        <v>1</v>
      </c>
      <c r="E22" s="2">
        <v>5576</v>
      </c>
      <c r="F22" s="2">
        <v>2126</v>
      </c>
      <c r="G22" s="2">
        <v>3128</v>
      </c>
      <c r="H22" s="2">
        <v>3977</v>
      </c>
      <c r="J22" s="1" t="s">
        <v>40</v>
      </c>
      <c r="K22" s="2">
        <v>63</v>
      </c>
      <c r="L22" s="2">
        <v>12</v>
      </c>
      <c r="M22" s="2">
        <v>4</v>
      </c>
      <c r="N22" s="2">
        <v>1</v>
      </c>
      <c r="O22" s="2"/>
      <c r="R22" s="11"/>
    </row>
    <row r="23" spans="3:20" x14ac:dyDescent="0.2">
      <c r="C23" s="1" t="s">
        <v>14</v>
      </c>
      <c r="D23" s="1">
        <v>2</v>
      </c>
      <c r="E23" s="2">
        <v>5141</v>
      </c>
      <c r="F23" s="2">
        <v>2275</v>
      </c>
      <c r="G23" s="2">
        <v>3339</v>
      </c>
      <c r="H23" s="2">
        <v>3848</v>
      </c>
      <c r="J23" s="1" t="s">
        <v>41</v>
      </c>
      <c r="K23" s="2">
        <v>32</v>
      </c>
      <c r="L23" s="2">
        <v>12</v>
      </c>
      <c r="M23" s="2">
        <v>4</v>
      </c>
      <c r="N23" s="2">
        <v>7</v>
      </c>
      <c r="O23" s="2"/>
      <c r="R23" s="11"/>
    </row>
    <row r="24" spans="3:20" x14ac:dyDescent="0.2">
      <c r="C24" s="1" t="s">
        <v>13</v>
      </c>
      <c r="D24" s="1">
        <v>2</v>
      </c>
      <c r="E24" s="2">
        <v>4584</v>
      </c>
      <c r="F24" s="2">
        <v>1173</v>
      </c>
      <c r="G24" s="2">
        <v>1574</v>
      </c>
      <c r="H24" s="2">
        <v>3407</v>
      </c>
      <c r="J24" s="1" t="s">
        <v>42</v>
      </c>
      <c r="K24" s="2">
        <v>1</v>
      </c>
      <c r="L24" s="1"/>
      <c r="R24" s="11"/>
    </row>
    <row r="25" spans="3:20" x14ac:dyDescent="0.2">
      <c r="C25" s="1" t="s">
        <v>15</v>
      </c>
      <c r="D25" s="1">
        <v>1</v>
      </c>
      <c r="E25" s="2">
        <v>4184</v>
      </c>
      <c r="F25" s="2">
        <v>2087</v>
      </c>
      <c r="G25" s="2">
        <v>3126</v>
      </c>
      <c r="H25" s="2">
        <v>2860</v>
      </c>
      <c r="J25" s="1" t="s">
        <v>43</v>
      </c>
      <c r="L25" s="2">
        <v>62</v>
      </c>
      <c r="M25" s="2">
        <v>357</v>
      </c>
      <c r="N25" s="12">
        <v>102</v>
      </c>
      <c r="O25" s="2"/>
      <c r="R25" s="11"/>
    </row>
    <row r="26" spans="3:20" x14ac:dyDescent="0.2">
      <c r="C26" s="1" t="s">
        <v>15</v>
      </c>
      <c r="D26" s="1">
        <v>2</v>
      </c>
      <c r="E26" s="2">
        <v>3433</v>
      </c>
      <c r="F26" s="2">
        <v>1813</v>
      </c>
      <c r="G26" s="2">
        <v>2268</v>
      </c>
      <c r="H26" s="2">
        <v>2810</v>
      </c>
      <c r="J26" s="1" t="s">
        <v>44</v>
      </c>
      <c r="L26" s="2">
        <v>15</v>
      </c>
      <c r="M26" s="2">
        <v>126</v>
      </c>
      <c r="R26" s="11"/>
    </row>
    <row r="27" spans="3:20" x14ac:dyDescent="0.2">
      <c r="C27" s="1" t="s">
        <v>12</v>
      </c>
      <c r="D27" s="1">
        <v>2</v>
      </c>
      <c r="E27" s="2">
        <v>2322</v>
      </c>
      <c r="F27" s="2">
        <v>1373</v>
      </c>
      <c r="G27" s="2">
        <v>1608</v>
      </c>
      <c r="H27" s="2">
        <v>1584</v>
      </c>
      <c r="J27" s="1" t="s">
        <v>45</v>
      </c>
      <c r="K27" s="1"/>
      <c r="L27" s="1"/>
      <c r="M27" s="2">
        <v>3</v>
      </c>
      <c r="R27" s="11"/>
    </row>
    <row r="28" spans="3:20" x14ac:dyDescent="0.2">
      <c r="C28" s="1" t="s">
        <v>16</v>
      </c>
      <c r="D28" s="1">
        <v>1</v>
      </c>
      <c r="E28" s="2">
        <v>953</v>
      </c>
      <c r="F28" s="2">
        <v>404</v>
      </c>
      <c r="G28" s="2">
        <v>70</v>
      </c>
      <c r="H28" s="2">
        <v>44</v>
      </c>
      <c r="J28" s="1" t="s">
        <v>46</v>
      </c>
      <c r="N28" s="12">
        <v>8167</v>
      </c>
      <c r="O28" s="2"/>
      <c r="R28" s="11"/>
    </row>
    <row r="29" spans="3:20" x14ac:dyDescent="0.2">
      <c r="C29" s="1" t="s">
        <v>3</v>
      </c>
      <c r="D29" s="1">
        <v>1</v>
      </c>
      <c r="E29" s="2">
        <v>88</v>
      </c>
      <c r="F29" s="2">
        <v>-8</v>
      </c>
      <c r="G29" s="2">
        <v>-31</v>
      </c>
      <c r="H29" s="2">
        <v>-1</v>
      </c>
      <c r="J29" s="1"/>
      <c r="K29" s="1"/>
      <c r="L29" s="1"/>
      <c r="M29" s="2"/>
      <c r="R29" s="11"/>
    </row>
    <row r="30" spans="3:20" x14ac:dyDescent="0.2">
      <c r="C30" s="1" t="s">
        <v>10</v>
      </c>
      <c r="D30" s="1">
        <v>1</v>
      </c>
      <c r="E30" s="2">
        <v>5</v>
      </c>
      <c r="H30" s="2">
        <v>-5</v>
      </c>
      <c r="J30" s="1"/>
      <c r="K30" s="1"/>
      <c r="L30" s="1"/>
      <c r="M30" s="2"/>
      <c r="R30" s="11"/>
    </row>
    <row r="31" spans="3:20" x14ac:dyDescent="0.2">
      <c r="C31" s="1" t="s">
        <v>17</v>
      </c>
      <c r="D31" s="1">
        <v>1</v>
      </c>
      <c r="E31" s="2">
        <v>1</v>
      </c>
      <c r="F31" s="2">
        <v>-12</v>
      </c>
      <c r="G31" s="2">
        <v>-80</v>
      </c>
      <c r="H31" s="2">
        <v>-5</v>
      </c>
      <c r="K31" s="1"/>
      <c r="L31" s="1"/>
      <c r="N31" s="2"/>
      <c r="O31" s="2"/>
      <c r="R31" s="11"/>
    </row>
    <row r="32" spans="3:20" x14ac:dyDescent="0.2">
      <c r="H32" s="2">
        <v>-28</v>
      </c>
      <c r="L32" s="1"/>
      <c r="M32" s="1"/>
      <c r="R32" s="11"/>
    </row>
    <row r="33" spans="4:19" x14ac:dyDescent="0.2">
      <c r="L33" s="1"/>
      <c r="M33" s="1"/>
      <c r="N33" s="2"/>
      <c r="O33" s="2"/>
      <c r="R33" s="11"/>
    </row>
    <row r="34" spans="4:19" ht="15" x14ac:dyDescent="0.25">
      <c r="D34" s="5" t="s">
        <v>60</v>
      </c>
      <c r="E34" s="7">
        <f t="shared" ref="E34:H34" si="1">SUM(E4:E33)</f>
        <v>2732224</v>
      </c>
      <c r="F34" s="7">
        <f t="shared" si="1"/>
        <v>1494585</v>
      </c>
      <c r="G34" s="7">
        <f t="shared" si="1"/>
        <v>1767204</v>
      </c>
      <c r="H34" s="7">
        <f t="shared" si="1"/>
        <v>1831718</v>
      </c>
      <c r="I34" s="2">
        <f t="shared" ref="I34" si="2">SUM(I4:I33)</f>
        <v>0</v>
      </c>
      <c r="J34" s="5" t="s">
        <v>60</v>
      </c>
      <c r="K34" s="7">
        <f t="shared" ref="K34" si="3">SUM(K4:K33)</f>
        <v>2732224</v>
      </c>
      <c r="L34" s="7">
        <f t="shared" ref="L34" si="4">SUM(L4:L33)</f>
        <v>1494585</v>
      </c>
      <c r="M34" s="7">
        <f>SUM(M4:M33)</f>
        <v>1767204</v>
      </c>
      <c r="N34" s="7">
        <f>SUM(N4:N33)</f>
        <v>1831718</v>
      </c>
      <c r="O34" s="2"/>
      <c r="R34" s="11"/>
    </row>
    <row r="35" spans="4:19" x14ac:dyDescent="0.2">
      <c r="R35" s="11"/>
    </row>
    <row r="36" spans="4:19" x14ac:dyDescent="0.2">
      <c r="R36" s="11"/>
    </row>
    <row r="37" spans="4:19" x14ac:dyDescent="0.2">
      <c r="R37" s="11"/>
    </row>
    <row r="38" spans="4:19" x14ac:dyDescent="0.2">
      <c r="R38" s="11"/>
      <c r="S38" s="12"/>
    </row>
    <row r="39" spans="4:19" x14ac:dyDescent="0.2">
      <c r="R39" s="11"/>
      <c r="S39" s="12"/>
    </row>
    <row r="40" spans="4:19" x14ac:dyDescent="0.2">
      <c r="R40" s="11"/>
      <c r="S40" s="12"/>
    </row>
    <row r="41" spans="4:19" x14ac:dyDescent="0.2">
      <c r="R41" s="11"/>
      <c r="S41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3045-7FA3-4DCB-A4A4-676480EEE3D7}">
  <dimension ref="B1:AB98"/>
  <sheetViews>
    <sheetView rightToLeft="1" topLeftCell="C1" workbookViewId="0">
      <selection activeCell="M34" sqref="M34"/>
    </sheetView>
  </sheetViews>
  <sheetFormatPr defaultRowHeight="14.25" x14ac:dyDescent="0.2"/>
  <cols>
    <col min="5" max="5" width="11.75" customWidth="1"/>
    <col min="6" max="6" width="13" customWidth="1"/>
    <col min="7" max="10" width="10.875" bestFit="1" customWidth="1"/>
    <col min="14" max="15" width="9" customWidth="1"/>
  </cols>
  <sheetData>
    <row r="1" spans="2:28" x14ac:dyDescent="0.2">
      <c r="E1" t="s">
        <v>19</v>
      </c>
      <c r="L1" t="s">
        <v>20</v>
      </c>
      <c r="S1" t="s">
        <v>47</v>
      </c>
      <c r="X1" t="s">
        <v>61</v>
      </c>
    </row>
    <row r="2" spans="2:28" x14ac:dyDescent="0.2">
      <c r="G2">
        <v>2019</v>
      </c>
      <c r="H2">
        <v>2020</v>
      </c>
      <c r="I2">
        <v>2021</v>
      </c>
      <c r="J2" s="3" t="s">
        <v>95</v>
      </c>
      <c r="M2">
        <v>2019</v>
      </c>
      <c r="N2">
        <v>2020</v>
      </c>
      <c r="O2">
        <v>2021</v>
      </c>
      <c r="P2" s="3" t="s">
        <v>95</v>
      </c>
      <c r="S2">
        <v>2019</v>
      </c>
      <c r="T2">
        <v>2020</v>
      </c>
      <c r="U2">
        <v>2021</v>
      </c>
      <c r="V2" s="3" t="s">
        <v>95</v>
      </c>
      <c r="Y2">
        <v>2019</v>
      </c>
      <c r="Z2">
        <v>2020</v>
      </c>
      <c r="AA2">
        <v>2021</v>
      </c>
      <c r="AB2" s="3" t="s">
        <v>95</v>
      </c>
    </row>
    <row r="3" spans="2:28" x14ac:dyDescent="0.2">
      <c r="E3" s="1" t="s">
        <v>0</v>
      </c>
      <c r="F3" s="1" t="s">
        <v>1</v>
      </c>
      <c r="G3" s="1" t="s">
        <v>2</v>
      </c>
      <c r="H3" s="1" t="s">
        <v>2</v>
      </c>
      <c r="I3" s="1" t="s">
        <v>2</v>
      </c>
      <c r="J3" s="1" t="s">
        <v>2</v>
      </c>
      <c r="L3" s="1" t="s">
        <v>21</v>
      </c>
      <c r="M3" s="1" t="s">
        <v>2</v>
      </c>
      <c r="N3" s="1" t="s">
        <v>2</v>
      </c>
      <c r="O3" s="1" t="s">
        <v>2</v>
      </c>
      <c r="P3" s="1" t="s">
        <v>2</v>
      </c>
      <c r="R3" s="4" t="s">
        <v>48</v>
      </c>
      <c r="S3" s="2">
        <v>370854</v>
      </c>
      <c r="T3" s="2">
        <v>365750</v>
      </c>
      <c r="U3" s="2">
        <v>136506</v>
      </c>
      <c r="V3" s="2">
        <v>225501</v>
      </c>
      <c r="X3" s="1" t="s">
        <v>62</v>
      </c>
      <c r="Y3" s="2">
        <v>3963603</v>
      </c>
      <c r="Z3" s="2">
        <v>2588967</v>
      </c>
      <c r="AA3" s="2">
        <v>2908574</v>
      </c>
      <c r="AB3" s="2">
        <v>3043574</v>
      </c>
    </row>
    <row r="4" spans="2:28" x14ac:dyDescent="0.2">
      <c r="B4" t="str">
        <f>CONCATENATE(E4,F4)</f>
        <v>101341</v>
      </c>
      <c r="D4" t="str">
        <f>CONCATENATE(E4,F4)</f>
        <v>101341</v>
      </c>
      <c r="E4" s="1" t="s">
        <v>66</v>
      </c>
      <c r="F4" s="1">
        <v>1</v>
      </c>
      <c r="G4" s="2">
        <v>367621</v>
      </c>
      <c r="H4" s="2">
        <v>255322</v>
      </c>
      <c r="I4" s="2">
        <v>300513</v>
      </c>
      <c r="J4" s="2">
        <v>284583</v>
      </c>
      <c r="L4" s="1" t="s">
        <v>22</v>
      </c>
      <c r="M4" s="2">
        <v>1886421</v>
      </c>
      <c r="N4" s="2">
        <v>1178708</v>
      </c>
      <c r="O4" s="2">
        <v>1256590</v>
      </c>
      <c r="P4" s="2">
        <v>1285997</v>
      </c>
      <c r="R4" s="4" t="s">
        <v>49</v>
      </c>
      <c r="S4" s="2">
        <v>328187</v>
      </c>
      <c r="T4" s="2">
        <v>335691</v>
      </c>
      <c r="U4" s="2">
        <v>181654</v>
      </c>
      <c r="V4" s="2">
        <v>272398</v>
      </c>
      <c r="X4" s="1" t="s">
        <v>63</v>
      </c>
      <c r="Y4" s="2">
        <v>188686</v>
      </c>
      <c r="Z4" s="2">
        <v>35073</v>
      </c>
      <c r="AA4" s="2">
        <v>6940</v>
      </c>
      <c r="AB4" s="2">
        <v>3284</v>
      </c>
    </row>
    <row r="5" spans="2:28" x14ac:dyDescent="0.2">
      <c r="B5" t="str">
        <f t="shared" ref="B5:B58" si="0">CONCATENATE(E5,F5)</f>
        <v>101342</v>
      </c>
      <c r="D5" t="str">
        <f t="shared" ref="D5:D59" si="1">CONCATENATE(E5,F5)</f>
        <v>101342</v>
      </c>
      <c r="E5" s="1" t="s">
        <v>66</v>
      </c>
      <c r="F5" s="1">
        <v>2</v>
      </c>
      <c r="G5" s="2">
        <v>331591</v>
      </c>
      <c r="H5" s="2">
        <v>221915</v>
      </c>
      <c r="I5" s="2">
        <v>246420</v>
      </c>
      <c r="J5" s="2">
        <v>285278</v>
      </c>
      <c r="L5" s="1" t="s">
        <v>23</v>
      </c>
      <c r="M5" s="2">
        <v>1186496</v>
      </c>
      <c r="N5" s="2">
        <v>771908</v>
      </c>
      <c r="O5" s="2">
        <v>975012</v>
      </c>
      <c r="P5" s="2">
        <v>1098737</v>
      </c>
      <c r="R5" s="4" t="s">
        <v>50</v>
      </c>
      <c r="S5" s="2">
        <v>350072</v>
      </c>
      <c r="T5" s="2">
        <v>178663</v>
      </c>
      <c r="U5" s="2">
        <v>237745</v>
      </c>
      <c r="V5" s="2">
        <v>304758</v>
      </c>
      <c r="X5" s="1" t="s">
        <v>64</v>
      </c>
      <c r="Z5" s="2">
        <v>380</v>
      </c>
      <c r="AA5" s="2">
        <v>87539</v>
      </c>
      <c r="AB5" s="2">
        <v>302304</v>
      </c>
    </row>
    <row r="6" spans="2:28" ht="15" x14ac:dyDescent="0.25">
      <c r="B6" t="str">
        <f t="shared" si="0"/>
        <v>111331</v>
      </c>
      <c r="D6" t="str">
        <f t="shared" si="1"/>
        <v>111331</v>
      </c>
      <c r="E6" s="1" t="s">
        <v>67</v>
      </c>
      <c r="F6" s="1">
        <v>1</v>
      </c>
      <c r="G6" s="2">
        <v>274286</v>
      </c>
      <c r="H6" s="2">
        <v>195811</v>
      </c>
      <c r="I6" s="2">
        <v>215688</v>
      </c>
      <c r="J6" s="2">
        <v>178547</v>
      </c>
      <c r="L6" s="1" t="s">
        <v>25</v>
      </c>
      <c r="M6" s="2">
        <v>393659</v>
      </c>
      <c r="N6" s="2">
        <v>213916</v>
      </c>
      <c r="O6" s="2">
        <v>236856</v>
      </c>
      <c r="P6" s="2">
        <v>286649</v>
      </c>
      <c r="R6" s="4" t="s">
        <v>51</v>
      </c>
      <c r="S6" s="2">
        <v>293196</v>
      </c>
      <c r="T6" s="2">
        <v>15159</v>
      </c>
      <c r="U6" s="2">
        <v>270920</v>
      </c>
      <c r="V6" s="2">
        <v>225596</v>
      </c>
      <c r="X6" s="5" t="s">
        <v>60</v>
      </c>
      <c r="Y6" s="7">
        <f>SUM(Y3:Y5)</f>
        <v>4152289</v>
      </c>
      <c r="Z6" s="7">
        <f t="shared" ref="Z6" si="2">SUM(Z3:Z5)</f>
        <v>2624420</v>
      </c>
      <c r="AA6" s="7">
        <f>SUM(AA3:AA5)</f>
        <v>3003053</v>
      </c>
      <c r="AB6" s="7">
        <f>SUM(AB3:AB5)</f>
        <v>3349162</v>
      </c>
    </row>
    <row r="7" spans="2:28" x14ac:dyDescent="0.2">
      <c r="B7" t="str">
        <f t="shared" si="0"/>
        <v>111551</v>
      </c>
      <c r="D7" t="str">
        <f t="shared" si="1"/>
        <v>111551</v>
      </c>
      <c r="E7" s="1" t="s">
        <v>68</v>
      </c>
      <c r="F7" s="1">
        <v>1</v>
      </c>
      <c r="G7" s="2">
        <v>266836</v>
      </c>
      <c r="H7" s="2">
        <v>148721</v>
      </c>
      <c r="I7" s="2">
        <v>159823</v>
      </c>
      <c r="J7" s="2">
        <v>174911</v>
      </c>
      <c r="L7" s="1" t="s">
        <v>24</v>
      </c>
      <c r="M7" s="2">
        <v>365118</v>
      </c>
      <c r="N7" s="2">
        <v>235489</v>
      </c>
      <c r="O7" s="2">
        <v>219921</v>
      </c>
      <c r="P7" s="2">
        <v>226122</v>
      </c>
      <c r="R7" s="4" t="s">
        <v>52</v>
      </c>
      <c r="S7" s="2">
        <v>371402</v>
      </c>
      <c r="T7" s="2">
        <v>142782</v>
      </c>
      <c r="U7" s="2">
        <v>267141</v>
      </c>
      <c r="V7" s="2">
        <v>325278</v>
      </c>
    </row>
    <row r="8" spans="2:28" x14ac:dyDescent="0.2">
      <c r="B8" t="str">
        <f t="shared" si="0"/>
        <v>111552</v>
      </c>
      <c r="D8" t="str">
        <f t="shared" si="1"/>
        <v>111552</v>
      </c>
      <c r="E8" s="1" t="s">
        <v>68</v>
      </c>
      <c r="F8" s="1">
        <v>2</v>
      </c>
      <c r="G8" s="2">
        <v>265647</v>
      </c>
      <c r="H8" s="2">
        <v>148224</v>
      </c>
      <c r="I8" s="2">
        <v>163204</v>
      </c>
      <c r="J8" s="2">
        <v>174336</v>
      </c>
      <c r="L8" s="1" t="s">
        <v>27</v>
      </c>
      <c r="M8" s="2">
        <v>123253</v>
      </c>
      <c r="N8" s="2">
        <v>64043</v>
      </c>
      <c r="O8" s="2">
        <v>68213</v>
      </c>
      <c r="P8" s="2">
        <v>155544</v>
      </c>
      <c r="R8" s="4" t="s">
        <v>53</v>
      </c>
      <c r="S8" s="2">
        <v>350939</v>
      </c>
      <c r="T8" s="2">
        <v>265245</v>
      </c>
      <c r="U8" s="2">
        <v>301423</v>
      </c>
      <c r="V8" s="2">
        <v>306262</v>
      </c>
      <c r="X8" s="1"/>
    </row>
    <row r="9" spans="2:28" x14ac:dyDescent="0.2">
      <c r="B9" t="str">
        <f t="shared" si="0"/>
        <v>121542</v>
      </c>
      <c r="D9" t="str">
        <f t="shared" si="1"/>
        <v>121542</v>
      </c>
      <c r="E9" s="1" t="s">
        <v>69</v>
      </c>
      <c r="F9" s="1">
        <v>2</v>
      </c>
      <c r="G9" s="2">
        <v>256319</v>
      </c>
      <c r="H9" s="2">
        <v>147377</v>
      </c>
      <c r="I9" s="2">
        <v>169911</v>
      </c>
      <c r="J9" s="2">
        <v>186378</v>
      </c>
      <c r="L9" s="1" t="s">
        <v>26</v>
      </c>
      <c r="M9" s="2">
        <v>81208</v>
      </c>
      <c r="N9" s="2">
        <v>54707</v>
      </c>
      <c r="O9" s="2">
        <v>87457</v>
      </c>
      <c r="P9" s="2">
        <v>93030</v>
      </c>
      <c r="R9" s="4" t="s">
        <v>54</v>
      </c>
      <c r="S9" s="2">
        <v>368016</v>
      </c>
      <c r="T9" s="2">
        <v>226164</v>
      </c>
      <c r="U9" s="2">
        <v>260315</v>
      </c>
      <c r="V9" s="2">
        <v>286108</v>
      </c>
      <c r="X9" s="1"/>
    </row>
    <row r="10" spans="2:28" x14ac:dyDescent="0.2">
      <c r="B10" t="str">
        <f t="shared" si="0"/>
        <v>111332</v>
      </c>
      <c r="D10" t="str">
        <f t="shared" si="1"/>
        <v>111332</v>
      </c>
      <c r="E10" s="1" t="s">
        <v>67</v>
      </c>
      <c r="F10" s="1">
        <v>2</v>
      </c>
      <c r="G10" s="2">
        <v>251638</v>
      </c>
      <c r="H10" s="2">
        <v>169654</v>
      </c>
      <c r="I10" s="2">
        <v>200151</v>
      </c>
      <c r="J10" s="2">
        <v>178847</v>
      </c>
      <c r="L10" s="1" t="s">
        <v>28</v>
      </c>
      <c r="M10" s="2">
        <v>42925</v>
      </c>
      <c r="N10" s="2">
        <v>36808</v>
      </c>
      <c r="O10" s="2">
        <v>32829</v>
      </c>
      <c r="P10" s="2">
        <v>51738</v>
      </c>
      <c r="R10" s="4" t="s">
        <v>55</v>
      </c>
      <c r="S10" s="2">
        <v>311226</v>
      </c>
      <c r="T10" s="2">
        <v>247236</v>
      </c>
      <c r="U10" s="2">
        <v>277530</v>
      </c>
      <c r="V10" s="2">
        <v>275233</v>
      </c>
    </row>
    <row r="11" spans="2:28" x14ac:dyDescent="0.2">
      <c r="B11" t="str">
        <f t="shared" si="0"/>
        <v>121541</v>
      </c>
      <c r="D11" t="str">
        <f t="shared" si="1"/>
        <v>121541</v>
      </c>
      <c r="E11" s="1" t="s">
        <v>69</v>
      </c>
      <c r="F11" s="1">
        <v>1</v>
      </c>
      <c r="G11" s="2">
        <v>223195</v>
      </c>
      <c r="H11" s="2">
        <v>138689</v>
      </c>
      <c r="I11" s="2">
        <v>158761</v>
      </c>
      <c r="J11" s="2">
        <v>181260</v>
      </c>
      <c r="L11" s="1" t="s">
        <v>30</v>
      </c>
      <c r="M11" s="2">
        <v>27268</v>
      </c>
      <c r="N11" s="2">
        <v>14647</v>
      </c>
      <c r="O11" s="2">
        <v>10958</v>
      </c>
      <c r="P11" s="2">
        <v>44496</v>
      </c>
      <c r="R11" s="4" t="s">
        <v>56</v>
      </c>
      <c r="S11" s="2">
        <v>358056</v>
      </c>
      <c r="T11" s="2">
        <v>199098</v>
      </c>
      <c r="U11" s="2">
        <v>191880</v>
      </c>
      <c r="V11" s="2">
        <v>286453</v>
      </c>
    </row>
    <row r="12" spans="2:28" x14ac:dyDescent="0.2">
      <c r="B12" t="str">
        <f t="shared" si="0"/>
        <v>121372</v>
      </c>
      <c r="D12" t="str">
        <f t="shared" si="1"/>
        <v>121372</v>
      </c>
      <c r="E12" s="1" t="s">
        <v>70</v>
      </c>
      <c r="F12" s="1">
        <v>2</v>
      </c>
      <c r="G12" s="2">
        <v>177490</v>
      </c>
      <c r="H12" s="2">
        <v>119453</v>
      </c>
      <c r="I12" s="2">
        <v>153585</v>
      </c>
      <c r="J12" s="2">
        <v>151558</v>
      </c>
      <c r="L12" s="1" t="s">
        <v>29</v>
      </c>
      <c r="M12" s="2">
        <v>22830</v>
      </c>
      <c r="N12" s="2">
        <v>23084</v>
      </c>
      <c r="O12" s="2">
        <v>37717</v>
      </c>
      <c r="P12" s="2">
        <v>36822</v>
      </c>
      <c r="R12" s="4" t="s">
        <v>57</v>
      </c>
      <c r="S12" s="2">
        <v>296627</v>
      </c>
      <c r="T12" s="2">
        <v>135604</v>
      </c>
      <c r="U12" s="2">
        <v>308273</v>
      </c>
      <c r="V12" s="2">
        <f>225839+2532</f>
        <v>228371</v>
      </c>
    </row>
    <row r="13" spans="2:28" x14ac:dyDescent="0.2">
      <c r="B13" t="str">
        <f t="shared" si="0"/>
        <v>111321</v>
      </c>
      <c r="D13" t="str">
        <f t="shared" si="1"/>
        <v>111321</v>
      </c>
      <c r="E13" s="1" t="s">
        <v>71</v>
      </c>
      <c r="F13" s="1">
        <v>1</v>
      </c>
      <c r="G13" s="2">
        <v>158397</v>
      </c>
      <c r="H13" s="2">
        <v>106098</v>
      </c>
      <c r="I13" s="2">
        <v>128002</v>
      </c>
      <c r="J13" s="2">
        <v>168353</v>
      </c>
      <c r="L13" s="1" t="s">
        <v>37</v>
      </c>
      <c r="N13" s="2">
        <v>11327</v>
      </c>
      <c r="O13" s="2">
        <v>9562</v>
      </c>
      <c r="P13" s="2">
        <v>36088</v>
      </c>
      <c r="R13" s="4" t="s">
        <v>58</v>
      </c>
      <c r="S13" s="2">
        <v>372338</v>
      </c>
      <c r="T13" s="2">
        <v>256865</v>
      </c>
      <c r="U13" s="2">
        <v>301136</v>
      </c>
      <c r="V13" s="2">
        <v>310751</v>
      </c>
    </row>
    <row r="14" spans="2:28" x14ac:dyDescent="0.2">
      <c r="B14" t="str">
        <f t="shared" si="0"/>
        <v>121371</v>
      </c>
      <c r="D14" t="str">
        <f t="shared" si="1"/>
        <v>121371</v>
      </c>
      <c r="E14" s="1" t="s">
        <v>70</v>
      </c>
      <c r="F14" s="1">
        <v>1</v>
      </c>
      <c r="G14" s="2">
        <v>149733</v>
      </c>
      <c r="H14" s="2">
        <v>113079</v>
      </c>
      <c r="I14" s="2">
        <v>144851</v>
      </c>
      <c r="J14" s="2">
        <v>138343</v>
      </c>
      <c r="L14" s="1" t="s">
        <v>31</v>
      </c>
      <c r="M14" s="2">
        <v>9122</v>
      </c>
      <c r="N14" s="2">
        <v>6062</v>
      </c>
      <c r="O14" s="2">
        <v>4153</v>
      </c>
      <c r="P14" s="2">
        <v>10264</v>
      </c>
      <c r="R14" s="4" t="s">
        <v>59</v>
      </c>
      <c r="S14" s="2">
        <v>381376</v>
      </c>
      <c r="T14" s="2">
        <v>256163</v>
      </c>
      <c r="U14" s="2">
        <v>268530</v>
      </c>
      <c r="V14" s="2">
        <v>302453</v>
      </c>
    </row>
    <row r="15" spans="2:28" ht="15" x14ac:dyDescent="0.25">
      <c r="B15" t="str">
        <f t="shared" si="0"/>
        <v>111572</v>
      </c>
      <c r="D15" t="str">
        <f t="shared" si="1"/>
        <v>111572</v>
      </c>
      <c r="E15" s="1" t="s">
        <v>72</v>
      </c>
      <c r="F15" s="1">
        <v>2</v>
      </c>
      <c r="G15" s="2">
        <v>142042</v>
      </c>
      <c r="H15" s="2">
        <v>79103</v>
      </c>
      <c r="I15" s="2">
        <v>100145</v>
      </c>
      <c r="J15" s="2">
        <v>106179</v>
      </c>
      <c r="L15" s="1" t="s">
        <v>38</v>
      </c>
      <c r="M15" s="2">
        <v>9055</v>
      </c>
      <c r="N15" s="2">
        <v>10075</v>
      </c>
      <c r="O15" s="2">
        <v>9198</v>
      </c>
      <c r="P15" s="2">
        <v>10063</v>
      </c>
      <c r="R15" s="5" t="s">
        <v>60</v>
      </c>
      <c r="S15" s="7">
        <f t="shared" ref="S15:U15" si="3">SUM(S3:S14)</f>
        <v>4152289</v>
      </c>
      <c r="T15" s="7">
        <f t="shared" si="3"/>
        <v>2624420</v>
      </c>
      <c r="U15" s="7">
        <f t="shared" si="3"/>
        <v>3003053</v>
      </c>
      <c r="V15" s="7">
        <f>SUM(V3:V14)</f>
        <v>3349162</v>
      </c>
    </row>
    <row r="16" spans="2:28" x14ac:dyDescent="0.2">
      <c r="B16" t="str">
        <f t="shared" si="0"/>
        <v>111571</v>
      </c>
      <c r="D16" t="str">
        <f t="shared" si="1"/>
        <v>111571</v>
      </c>
      <c r="E16" s="1" t="s">
        <v>72</v>
      </c>
      <c r="F16" s="1">
        <v>1</v>
      </c>
      <c r="G16" s="2">
        <v>131267</v>
      </c>
      <c r="H16" s="2">
        <v>94115</v>
      </c>
      <c r="I16" s="2">
        <v>113559</v>
      </c>
      <c r="J16" s="2">
        <v>117359</v>
      </c>
      <c r="L16" s="1" t="s">
        <v>33</v>
      </c>
      <c r="M16" s="2">
        <v>4453</v>
      </c>
      <c r="N16" s="2">
        <v>2711</v>
      </c>
      <c r="O16" s="2">
        <v>3100</v>
      </c>
      <c r="P16" s="2">
        <v>5219</v>
      </c>
      <c r="T16" s="1"/>
    </row>
    <row r="17" spans="2:22" x14ac:dyDescent="0.2">
      <c r="B17" t="str">
        <f t="shared" si="0"/>
        <v>111311</v>
      </c>
      <c r="D17" t="str">
        <f t="shared" si="1"/>
        <v>111311</v>
      </c>
      <c r="E17" s="1" t="s">
        <v>73</v>
      </c>
      <c r="F17" s="1">
        <v>1</v>
      </c>
      <c r="G17" s="2">
        <v>130874</v>
      </c>
      <c r="H17" s="2">
        <v>82465</v>
      </c>
      <c r="I17" s="2">
        <v>90488</v>
      </c>
      <c r="J17" s="2">
        <v>105748</v>
      </c>
      <c r="L17" s="1" t="s">
        <v>43</v>
      </c>
      <c r="N17" s="2">
        <v>444</v>
      </c>
      <c r="O17" s="2">
        <v>1698</v>
      </c>
      <c r="P17" s="2">
        <v>3677</v>
      </c>
    </row>
    <row r="18" spans="2:22" x14ac:dyDescent="0.2">
      <c r="B18" t="str">
        <f t="shared" si="0"/>
        <v>111322</v>
      </c>
      <c r="D18" t="str">
        <f t="shared" si="1"/>
        <v>111322</v>
      </c>
      <c r="E18" s="1" t="s">
        <v>71</v>
      </c>
      <c r="F18" s="1">
        <v>2</v>
      </c>
      <c r="G18" s="2">
        <v>130057</v>
      </c>
      <c r="H18" s="2">
        <v>89984</v>
      </c>
      <c r="I18" s="2">
        <v>102443</v>
      </c>
      <c r="J18" s="2">
        <v>110063</v>
      </c>
      <c r="L18" s="1" t="s">
        <v>35</v>
      </c>
      <c r="N18" s="2">
        <v>321</v>
      </c>
      <c r="O18" s="2">
        <v>49780</v>
      </c>
      <c r="P18" s="2">
        <v>3182</v>
      </c>
    </row>
    <row r="19" spans="2:22" x14ac:dyDescent="0.2">
      <c r="B19" t="str">
        <f t="shared" si="0"/>
        <v>111312</v>
      </c>
      <c r="D19" t="str">
        <f t="shared" si="1"/>
        <v>111312</v>
      </c>
      <c r="E19" s="1" t="s">
        <v>73</v>
      </c>
      <c r="F19" s="1">
        <v>2</v>
      </c>
      <c r="G19" s="2">
        <v>122819</v>
      </c>
      <c r="H19" s="2">
        <v>73356</v>
      </c>
      <c r="I19" s="2">
        <v>79590</v>
      </c>
      <c r="J19" s="2">
        <v>72247</v>
      </c>
      <c r="L19" s="1" t="s">
        <v>41</v>
      </c>
      <c r="M19" s="2">
        <v>473</v>
      </c>
      <c r="N19" s="2">
        <v>166</v>
      </c>
      <c r="O19" s="2">
        <v>8</v>
      </c>
      <c r="P19" s="2">
        <v>1233</v>
      </c>
      <c r="S19" s="1"/>
      <c r="T19" s="1"/>
      <c r="V19" s="6"/>
    </row>
    <row r="20" spans="2:22" x14ac:dyDescent="0.2">
      <c r="B20" t="str">
        <f t="shared" si="0"/>
        <v>111582</v>
      </c>
      <c r="D20" t="str">
        <f t="shared" si="1"/>
        <v>111582</v>
      </c>
      <c r="E20" s="1" t="s">
        <v>74</v>
      </c>
      <c r="F20" s="1">
        <v>2</v>
      </c>
      <c r="G20" s="2">
        <v>108339</v>
      </c>
      <c r="H20" s="2">
        <v>74003</v>
      </c>
      <c r="I20" s="2">
        <v>68369</v>
      </c>
      <c r="J20" s="2">
        <v>78848</v>
      </c>
      <c r="L20" s="1" t="s">
        <v>40</v>
      </c>
      <c r="M20" s="2">
        <v>7</v>
      </c>
      <c r="N20" s="2">
        <v>2</v>
      </c>
      <c r="O20" s="2">
        <v>0</v>
      </c>
      <c r="P20" s="2">
        <v>264</v>
      </c>
      <c r="S20" s="1"/>
    </row>
    <row r="21" spans="2:22" x14ac:dyDescent="0.2">
      <c r="B21" t="str">
        <f t="shared" si="0"/>
        <v>111581</v>
      </c>
      <c r="D21" t="str">
        <f t="shared" si="1"/>
        <v>111581</v>
      </c>
      <c r="E21" s="1" t="s">
        <v>74</v>
      </c>
      <c r="F21" s="1">
        <v>1</v>
      </c>
      <c r="G21" s="2">
        <v>104482</v>
      </c>
      <c r="H21" s="2">
        <v>59364</v>
      </c>
      <c r="I21" s="2">
        <v>59617</v>
      </c>
      <c r="J21" s="2">
        <v>65487</v>
      </c>
      <c r="L21" s="1" t="s">
        <v>36</v>
      </c>
      <c r="M21" s="2">
        <v>1</v>
      </c>
      <c r="N21" s="2">
        <v>2</v>
      </c>
      <c r="O21" s="2">
        <v>1</v>
      </c>
      <c r="P21" s="2">
        <v>28</v>
      </c>
      <c r="R21" s="1"/>
      <c r="S21" s="1"/>
      <c r="T21" s="1"/>
      <c r="U21" s="1"/>
      <c r="V21" s="1"/>
    </row>
    <row r="22" spans="2:22" x14ac:dyDescent="0.2">
      <c r="B22" t="str">
        <f t="shared" si="0"/>
        <v>121383</v>
      </c>
      <c r="D22" t="str">
        <f t="shared" si="1"/>
        <v>121383</v>
      </c>
      <c r="E22" s="1" t="s">
        <v>75</v>
      </c>
      <c r="F22" s="1">
        <v>3</v>
      </c>
      <c r="G22" s="2">
        <v>82846</v>
      </c>
      <c r="H22" s="2">
        <v>61819</v>
      </c>
      <c r="I22" s="2">
        <v>69801</v>
      </c>
      <c r="J22" s="2">
        <v>75856</v>
      </c>
      <c r="L22" s="1" t="s">
        <v>46</v>
      </c>
      <c r="N22" s="2"/>
      <c r="O22" s="2"/>
      <c r="P22" s="2">
        <v>4</v>
      </c>
      <c r="R22" s="1"/>
      <c r="T22" s="1"/>
      <c r="U22" s="1"/>
      <c r="V22" s="2"/>
    </row>
    <row r="23" spans="2:22" x14ac:dyDescent="0.2">
      <c r="B23" t="str">
        <f t="shared" si="0"/>
        <v>111561</v>
      </c>
      <c r="D23" t="str">
        <f t="shared" si="1"/>
        <v>111561</v>
      </c>
      <c r="E23" s="1" t="s">
        <v>76</v>
      </c>
      <c r="F23" s="1">
        <v>1</v>
      </c>
      <c r="G23" s="2">
        <v>75449</v>
      </c>
      <c r="H23" s="2">
        <v>39199</v>
      </c>
      <c r="I23" s="2">
        <v>48158</v>
      </c>
      <c r="J23" s="2">
        <v>58256</v>
      </c>
      <c r="L23" s="1" t="s">
        <v>34</v>
      </c>
      <c r="N23" s="1"/>
      <c r="P23" s="2">
        <v>3</v>
      </c>
      <c r="R23" s="1"/>
      <c r="T23" s="1"/>
      <c r="U23" s="1"/>
      <c r="V23" s="2"/>
    </row>
    <row r="24" spans="2:22" x14ac:dyDescent="0.2">
      <c r="B24" t="str">
        <f t="shared" si="0"/>
        <v>111562</v>
      </c>
      <c r="D24" t="str">
        <f t="shared" si="1"/>
        <v>111562</v>
      </c>
      <c r="E24" s="1" t="s">
        <v>76</v>
      </c>
      <c r="F24" s="1">
        <v>2</v>
      </c>
      <c r="G24" s="2">
        <v>47999</v>
      </c>
      <c r="H24" s="2">
        <v>24297</v>
      </c>
      <c r="I24" s="2">
        <v>22280</v>
      </c>
      <c r="J24" s="2">
        <v>27840</v>
      </c>
      <c r="L24" s="1" t="s">
        <v>65</v>
      </c>
      <c r="N24" s="2"/>
      <c r="O24" s="2"/>
      <c r="P24" s="2">
        <v>2</v>
      </c>
      <c r="R24" s="1"/>
      <c r="T24" s="1"/>
      <c r="U24" s="1"/>
      <c r="V24" s="2"/>
    </row>
    <row r="25" spans="2:22" ht="15" x14ac:dyDescent="0.25">
      <c r="B25" t="str">
        <f t="shared" si="0"/>
        <v>111352</v>
      </c>
      <c r="D25" t="str">
        <f t="shared" si="1"/>
        <v>111352</v>
      </c>
      <c r="E25" s="1" t="s">
        <v>77</v>
      </c>
      <c r="F25" s="1">
        <v>2</v>
      </c>
      <c r="G25" s="2">
        <v>32406</v>
      </c>
      <c r="H25" s="2">
        <v>19039</v>
      </c>
      <c r="I25" s="2">
        <v>22118</v>
      </c>
      <c r="J25" s="2">
        <v>42758</v>
      </c>
      <c r="L25" s="5" t="s">
        <v>60</v>
      </c>
      <c r="M25" s="7">
        <f ca="1">SUM(M4:M33)</f>
        <v>4152289</v>
      </c>
      <c r="N25" s="7">
        <f ca="1">SUM(N4:N33)</f>
        <v>2624420</v>
      </c>
      <c r="O25" s="7">
        <f ca="1">SUM(O4:O33)</f>
        <v>3003053</v>
      </c>
      <c r="P25" s="7">
        <f>SUM(P4:P24)</f>
        <v>3349162</v>
      </c>
      <c r="R25" s="1"/>
      <c r="T25" s="1"/>
      <c r="U25" s="1"/>
      <c r="V25" s="2"/>
    </row>
    <row r="26" spans="2:22" x14ac:dyDescent="0.2">
      <c r="B26" t="str">
        <f t="shared" si="0"/>
        <v>101301</v>
      </c>
      <c r="D26" t="str">
        <f t="shared" si="1"/>
        <v>101301</v>
      </c>
      <c r="E26" s="1" t="s">
        <v>78</v>
      </c>
      <c r="F26" s="1">
        <v>1</v>
      </c>
      <c r="G26" s="2">
        <v>27451</v>
      </c>
      <c r="H26" s="2">
        <v>16389</v>
      </c>
      <c r="I26" s="2">
        <v>12741</v>
      </c>
      <c r="J26" s="2">
        <v>7792</v>
      </c>
      <c r="L26" s="1"/>
      <c r="N26" s="2"/>
      <c r="O26" s="2"/>
      <c r="R26" s="1"/>
      <c r="T26" s="1"/>
      <c r="U26" s="1"/>
      <c r="V26" s="2"/>
    </row>
    <row r="27" spans="2:22" x14ac:dyDescent="0.2">
      <c r="B27" t="str">
        <f t="shared" si="0"/>
        <v>140593</v>
      </c>
      <c r="D27" t="str">
        <f t="shared" si="1"/>
        <v>140593</v>
      </c>
      <c r="E27" s="1" t="s">
        <v>79</v>
      </c>
      <c r="F27" s="1">
        <v>3</v>
      </c>
      <c r="G27" s="2">
        <v>25894</v>
      </c>
      <c r="H27" s="2">
        <v>15835</v>
      </c>
      <c r="I27" s="2">
        <v>20146</v>
      </c>
      <c r="J27" s="2">
        <v>19362</v>
      </c>
      <c r="L27" s="1"/>
      <c r="M27" s="1"/>
      <c r="N27" s="1"/>
      <c r="O27" s="2"/>
      <c r="R27" s="1"/>
      <c r="T27" s="1"/>
      <c r="U27" s="1"/>
      <c r="V27" s="2"/>
    </row>
    <row r="28" spans="2:22" x14ac:dyDescent="0.2">
      <c r="B28" t="str">
        <f t="shared" si="0"/>
        <v>101302</v>
      </c>
      <c r="D28" t="str">
        <f t="shared" si="1"/>
        <v>101302</v>
      </c>
      <c r="E28" s="1" t="s">
        <v>78</v>
      </c>
      <c r="F28" s="1">
        <v>2</v>
      </c>
      <c r="G28" s="2">
        <v>24993</v>
      </c>
      <c r="H28" s="2">
        <v>16407</v>
      </c>
      <c r="I28" s="2">
        <v>16649</v>
      </c>
      <c r="J28" s="2">
        <v>8541</v>
      </c>
      <c r="L28" s="1"/>
      <c r="P28" s="2"/>
      <c r="R28" s="1"/>
      <c r="T28" s="1"/>
      <c r="U28" s="1"/>
      <c r="V28" s="2"/>
    </row>
    <row r="29" spans="2:22" x14ac:dyDescent="0.2">
      <c r="B29" t="str">
        <f t="shared" si="0"/>
        <v>101041</v>
      </c>
      <c r="D29" t="str">
        <f t="shared" si="1"/>
        <v>101041</v>
      </c>
      <c r="E29" s="1" t="s">
        <v>80</v>
      </c>
      <c r="F29" s="1">
        <v>1</v>
      </c>
      <c r="G29" s="2">
        <v>24846</v>
      </c>
      <c r="H29" s="2">
        <v>6498</v>
      </c>
      <c r="I29" s="2">
        <v>11333</v>
      </c>
      <c r="J29" s="2">
        <v>11546</v>
      </c>
      <c r="L29" s="1"/>
      <c r="M29" s="1"/>
      <c r="N29" s="1"/>
      <c r="O29" s="2"/>
      <c r="R29" s="1"/>
      <c r="T29" s="1"/>
      <c r="U29" s="1"/>
      <c r="V29" s="2"/>
    </row>
    <row r="30" spans="2:22" x14ac:dyDescent="0.2">
      <c r="B30" t="str">
        <f t="shared" si="0"/>
        <v>111351</v>
      </c>
      <c r="D30" t="str">
        <f t="shared" si="1"/>
        <v>111351</v>
      </c>
      <c r="E30" s="1" t="s">
        <v>77</v>
      </c>
      <c r="F30" s="1">
        <v>1</v>
      </c>
      <c r="G30" s="2">
        <v>24183</v>
      </c>
      <c r="H30" s="2">
        <v>13798</v>
      </c>
      <c r="I30" s="2">
        <v>12851</v>
      </c>
      <c r="J30" s="2">
        <v>31610</v>
      </c>
      <c r="L30" s="1"/>
      <c r="M30" s="1"/>
      <c r="N30" s="1"/>
      <c r="O30" s="2"/>
      <c r="R30" s="1"/>
      <c r="T30" s="1"/>
      <c r="U30" s="1"/>
      <c r="V30" s="2"/>
    </row>
    <row r="31" spans="2:22" x14ac:dyDescent="0.2">
      <c r="B31" t="str">
        <f t="shared" si="0"/>
        <v>111522</v>
      </c>
      <c r="D31" t="str">
        <f t="shared" si="1"/>
        <v>111522</v>
      </c>
      <c r="E31" s="1" t="s">
        <v>81</v>
      </c>
      <c r="F31" s="1">
        <v>2</v>
      </c>
      <c r="G31" s="2">
        <v>20598</v>
      </c>
      <c r="H31" s="2">
        <v>9491</v>
      </c>
      <c r="I31" s="2">
        <v>12614</v>
      </c>
      <c r="J31" s="2">
        <v>13183</v>
      </c>
      <c r="M31" s="1"/>
      <c r="N31" s="1"/>
      <c r="P31" s="2"/>
      <c r="R31" s="1"/>
      <c r="T31" s="1"/>
      <c r="U31" s="1"/>
      <c r="V31" s="2"/>
    </row>
    <row r="32" spans="2:22" x14ac:dyDescent="0.2">
      <c r="B32" t="str">
        <f t="shared" si="0"/>
        <v>101051</v>
      </c>
      <c r="D32" t="str">
        <f t="shared" si="1"/>
        <v>101051</v>
      </c>
      <c r="E32" s="1" t="s">
        <v>82</v>
      </c>
      <c r="F32" s="1">
        <v>1</v>
      </c>
      <c r="G32" s="2">
        <v>17731</v>
      </c>
      <c r="H32" s="2">
        <v>5300</v>
      </c>
      <c r="I32" s="2">
        <v>8021</v>
      </c>
      <c r="J32" s="2">
        <v>8676</v>
      </c>
      <c r="N32" s="1"/>
      <c r="O32" s="1"/>
      <c r="R32" s="1"/>
      <c r="T32" s="1"/>
      <c r="U32" s="1"/>
      <c r="V32" s="2"/>
    </row>
    <row r="33" spans="2:22" x14ac:dyDescent="0.2">
      <c r="B33" t="str">
        <f t="shared" si="0"/>
        <v>340562</v>
      </c>
      <c r="D33" t="str">
        <f t="shared" si="1"/>
        <v>340562</v>
      </c>
      <c r="E33" s="1" t="s">
        <v>83</v>
      </c>
      <c r="F33" s="1">
        <v>2</v>
      </c>
      <c r="G33" s="2">
        <v>14991</v>
      </c>
      <c r="H33" s="2">
        <v>8659</v>
      </c>
      <c r="I33" s="2">
        <v>11265</v>
      </c>
      <c r="J33" s="2">
        <v>12355</v>
      </c>
      <c r="N33" s="1"/>
      <c r="O33" s="1"/>
      <c r="P33" s="2"/>
      <c r="R33" s="1"/>
      <c r="T33" s="1"/>
      <c r="U33" s="1"/>
      <c r="V33" s="2"/>
    </row>
    <row r="34" spans="2:22" x14ac:dyDescent="0.2">
      <c r="B34" t="str">
        <f t="shared" si="0"/>
        <v>111521</v>
      </c>
      <c r="D34" t="str">
        <f t="shared" si="1"/>
        <v>111521</v>
      </c>
      <c r="E34" s="1" t="s">
        <v>81</v>
      </c>
      <c r="F34" s="1">
        <v>1</v>
      </c>
      <c r="G34" s="2">
        <v>14974</v>
      </c>
      <c r="H34" s="2">
        <v>5801</v>
      </c>
      <c r="I34" s="2">
        <v>7149</v>
      </c>
      <c r="J34" s="2">
        <v>8413</v>
      </c>
      <c r="L34" s="2"/>
      <c r="R34" s="1"/>
      <c r="T34" s="1"/>
      <c r="U34" s="1"/>
      <c r="V34" s="2"/>
    </row>
    <row r="35" spans="2:22" x14ac:dyDescent="0.2">
      <c r="B35" t="str">
        <f t="shared" si="0"/>
        <v>111532</v>
      </c>
      <c r="D35" t="str">
        <f t="shared" si="1"/>
        <v>111532</v>
      </c>
      <c r="E35" s="1" t="s">
        <v>84</v>
      </c>
      <c r="F35" s="1">
        <v>2</v>
      </c>
      <c r="G35" s="2">
        <v>14183</v>
      </c>
      <c r="H35" s="2">
        <v>9196</v>
      </c>
      <c r="I35" s="2">
        <v>9852</v>
      </c>
      <c r="J35" s="2">
        <v>10861</v>
      </c>
      <c r="R35" s="1"/>
      <c r="T35" s="1"/>
      <c r="U35" s="1"/>
      <c r="V35" s="2"/>
    </row>
    <row r="36" spans="2:22" x14ac:dyDescent="0.2">
      <c r="B36" t="str">
        <f t="shared" si="0"/>
        <v>111531</v>
      </c>
      <c r="D36" t="str">
        <f t="shared" si="1"/>
        <v>111531</v>
      </c>
      <c r="E36" s="1" t="s">
        <v>84</v>
      </c>
      <c r="F36" s="1">
        <v>1</v>
      </c>
      <c r="G36" s="2">
        <v>11148</v>
      </c>
      <c r="H36" s="2">
        <v>6715</v>
      </c>
      <c r="I36" s="2">
        <v>7121</v>
      </c>
      <c r="J36" s="2">
        <v>8313</v>
      </c>
      <c r="R36" s="1"/>
      <c r="T36" s="1"/>
      <c r="U36" s="1"/>
      <c r="V36" s="2"/>
    </row>
    <row r="37" spans="2:22" x14ac:dyDescent="0.2">
      <c r="B37" t="str">
        <f t="shared" si="0"/>
        <v>170571</v>
      </c>
      <c r="D37" t="str">
        <f t="shared" si="1"/>
        <v>170571</v>
      </c>
      <c r="E37" s="1" t="s">
        <v>85</v>
      </c>
      <c r="F37" s="1">
        <v>1</v>
      </c>
      <c r="G37" s="2">
        <v>10895</v>
      </c>
      <c r="H37" s="2">
        <v>5171</v>
      </c>
      <c r="I37" s="2">
        <v>3503</v>
      </c>
      <c r="J37" s="2">
        <v>4869</v>
      </c>
      <c r="R37" s="1"/>
      <c r="T37" s="1"/>
      <c r="U37" s="1"/>
      <c r="V37" s="2"/>
    </row>
    <row r="38" spans="2:22" x14ac:dyDescent="0.2">
      <c r="B38" t="str">
        <f t="shared" si="0"/>
        <v>340561</v>
      </c>
      <c r="D38" t="str">
        <f t="shared" si="1"/>
        <v>340561</v>
      </c>
      <c r="E38" s="1" t="s">
        <v>83</v>
      </c>
      <c r="F38" s="1">
        <v>1</v>
      </c>
      <c r="G38" s="2">
        <v>9058</v>
      </c>
      <c r="H38" s="2">
        <v>4459</v>
      </c>
      <c r="I38" s="2">
        <v>5774</v>
      </c>
      <c r="J38" s="2">
        <v>7091</v>
      </c>
      <c r="R38" s="1"/>
      <c r="T38" s="1"/>
      <c r="U38" s="1"/>
      <c r="V38" s="2"/>
    </row>
    <row r="39" spans="2:22" x14ac:dyDescent="0.2">
      <c r="B39" t="str">
        <f t="shared" si="0"/>
        <v>290592</v>
      </c>
      <c r="D39" t="str">
        <f t="shared" si="1"/>
        <v>290592</v>
      </c>
      <c r="E39" s="1" t="s">
        <v>86</v>
      </c>
      <c r="F39" s="1">
        <v>2</v>
      </c>
      <c r="G39" s="2">
        <v>8568</v>
      </c>
      <c r="H39" s="2">
        <v>5975</v>
      </c>
      <c r="I39" s="2">
        <v>7516</v>
      </c>
      <c r="J39" s="2">
        <v>8457</v>
      </c>
      <c r="R39" s="1"/>
      <c r="T39" s="1"/>
      <c r="U39" s="1"/>
      <c r="V39" s="2"/>
    </row>
    <row r="40" spans="2:22" x14ac:dyDescent="0.2">
      <c r="B40" t="str">
        <f t="shared" si="0"/>
        <v>121592</v>
      </c>
      <c r="D40" t="str">
        <f t="shared" si="1"/>
        <v>121592</v>
      </c>
      <c r="E40" s="1" t="s">
        <v>87</v>
      </c>
      <c r="F40" s="1">
        <v>2</v>
      </c>
      <c r="G40" s="2">
        <v>8263</v>
      </c>
      <c r="H40" s="2">
        <v>3766</v>
      </c>
      <c r="I40" s="2">
        <v>3266</v>
      </c>
      <c r="J40" s="2">
        <v>5570</v>
      </c>
      <c r="R40" s="1"/>
      <c r="T40" s="1"/>
      <c r="U40" s="1"/>
      <c r="V40" s="2"/>
    </row>
    <row r="41" spans="2:22" x14ac:dyDescent="0.2">
      <c r="B41" t="str">
        <f t="shared" si="0"/>
        <v>111512</v>
      </c>
      <c r="D41" t="str">
        <f t="shared" si="1"/>
        <v>111512</v>
      </c>
      <c r="E41" s="1" t="s">
        <v>88</v>
      </c>
      <c r="F41" s="1">
        <v>2</v>
      </c>
      <c r="G41" s="2">
        <v>7968</v>
      </c>
      <c r="H41" s="2">
        <v>4615</v>
      </c>
      <c r="I41" s="2">
        <v>4678</v>
      </c>
      <c r="J41" s="2">
        <v>5479</v>
      </c>
      <c r="T41" s="1"/>
      <c r="U41" s="1"/>
      <c r="V41" s="2"/>
    </row>
    <row r="42" spans="2:22" x14ac:dyDescent="0.2">
      <c r="B42" t="str">
        <f t="shared" si="0"/>
        <v>170572</v>
      </c>
      <c r="D42" t="str">
        <f t="shared" si="1"/>
        <v>170572</v>
      </c>
      <c r="E42" s="1" t="s">
        <v>85</v>
      </c>
      <c r="F42" s="1">
        <v>2</v>
      </c>
      <c r="G42" s="2">
        <v>7335</v>
      </c>
      <c r="H42" s="2">
        <v>3490</v>
      </c>
      <c r="I42" s="2">
        <v>2347</v>
      </c>
      <c r="J42" s="2">
        <v>3321</v>
      </c>
      <c r="T42" s="1"/>
      <c r="U42" s="1"/>
      <c r="V42" s="2"/>
    </row>
    <row r="43" spans="2:22" x14ac:dyDescent="0.2">
      <c r="B43" t="str">
        <f t="shared" si="0"/>
        <v>280581</v>
      </c>
      <c r="D43" t="str">
        <f t="shared" si="1"/>
        <v>280581</v>
      </c>
      <c r="E43" s="1" t="s">
        <v>89</v>
      </c>
      <c r="F43" s="1">
        <v>1</v>
      </c>
      <c r="G43" s="2">
        <v>6770</v>
      </c>
      <c r="H43" s="2">
        <v>1339</v>
      </c>
      <c r="I43" s="2">
        <v>4242</v>
      </c>
      <c r="J43" s="2">
        <v>4623</v>
      </c>
      <c r="M43" s="1"/>
      <c r="N43" s="1"/>
      <c r="O43" s="2"/>
      <c r="T43" s="1"/>
      <c r="U43" s="1"/>
      <c r="V43" s="2"/>
    </row>
    <row r="44" spans="2:22" x14ac:dyDescent="0.2">
      <c r="B44" t="str">
        <f t="shared" si="0"/>
        <v>390541</v>
      </c>
      <c r="D44" t="str">
        <f t="shared" si="1"/>
        <v>390541</v>
      </c>
      <c r="E44" s="1" t="s">
        <v>90</v>
      </c>
      <c r="F44" s="1">
        <v>1</v>
      </c>
      <c r="G44" s="2">
        <v>6030</v>
      </c>
      <c r="H44" s="2">
        <v>2924</v>
      </c>
      <c r="I44" s="2">
        <v>2981</v>
      </c>
      <c r="J44" s="2">
        <v>3587</v>
      </c>
      <c r="M44" s="1"/>
      <c r="N44" s="1"/>
      <c r="O44" s="2"/>
      <c r="T44" s="1"/>
      <c r="U44" s="1"/>
      <c r="V44" s="2"/>
    </row>
    <row r="45" spans="2:22" x14ac:dyDescent="0.2">
      <c r="B45" t="str">
        <f t="shared" si="0"/>
        <v>280582</v>
      </c>
      <c r="D45" t="str">
        <f t="shared" si="1"/>
        <v>280582</v>
      </c>
      <c r="E45" s="1" t="s">
        <v>89</v>
      </c>
      <c r="F45" s="1">
        <v>2</v>
      </c>
      <c r="G45" s="2">
        <v>5664</v>
      </c>
      <c r="H45" s="2">
        <v>1124</v>
      </c>
      <c r="I45" s="2">
        <v>3297</v>
      </c>
      <c r="J45" s="2">
        <v>4226</v>
      </c>
      <c r="M45" s="1"/>
      <c r="N45" s="1"/>
      <c r="O45" s="2"/>
      <c r="T45" s="1"/>
      <c r="U45" s="1"/>
      <c r="V45" s="2"/>
    </row>
    <row r="46" spans="2:22" x14ac:dyDescent="0.2">
      <c r="B46" t="str">
        <f t="shared" si="0"/>
        <v>121591</v>
      </c>
      <c r="D46" t="str">
        <f t="shared" si="1"/>
        <v>121591</v>
      </c>
      <c r="E46" s="1" t="s">
        <v>87</v>
      </c>
      <c r="F46" s="1">
        <v>1</v>
      </c>
      <c r="G46" s="2">
        <v>5396</v>
      </c>
      <c r="H46" s="2">
        <v>3233</v>
      </c>
      <c r="I46" s="2">
        <v>2931</v>
      </c>
      <c r="J46" s="2">
        <v>3148</v>
      </c>
      <c r="M46" s="1"/>
      <c r="N46" s="1"/>
      <c r="O46" s="2"/>
      <c r="T46" s="1"/>
      <c r="U46" s="1"/>
      <c r="V46" s="2"/>
    </row>
    <row r="47" spans="2:22" x14ac:dyDescent="0.2">
      <c r="B47" t="str">
        <f t="shared" si="0"/>
        <v>390542</v>
      </c>
      <c r="D47" t="str">
        <f t="shared" si="1"/>
        <v>390542</v>
      </c>
      <c r="E47" s="1" t="s">
        <v>90</v>
      </c>
      <c r="F47" s="1">
        <v>2</v>
      </c>
      <c r="G47" s="2">
        <v>4252</v>
      </c>
      <c r="H47" s="2">
        <v>2422</v>
      </c>
      <c r="I47" s="2">
        <v>2630</v>
      </c>
      <c r="J47" s="2">
        <v>2962</v>
      </c>
      <c r="M47" s="1"/>
      <c r="N47" s="1"/>
      <c r="O47" s="2"/>
      <c r="T47" s="1"/>
      <c r="U47" s="1"/>
      <c r="V47" s="2"/>
    </row>
    <row r="48" spans="2:22" x14ac:dyDescent="0.2">
      <c r="B48" t="str">
        <f t="shared" si="0"/>
        <v>180551</v>
      </c>
      <c r="D48" t="str">
        <f t="shared" si="1"/>
        <v>180551</v>
      </c>
      <c r="E48" s="1" t="s">
        <v>91</v>
      </c>
      <c r="F48" s="1">
        <v>1</v>
      </c>
      <c r="G48" s="2">
        <v>3687</v>
      </c>
      <c r="H48" s="2">
        <v>1336</v>
      </c>
      <c r="I48" s="2">
        <v>390</v>
      </c>
      <c r="J48" s="2">
        <v>532</v>
      </c>
      <c r="M48" s="1"/>
      <c r="N48" s="1"/>
      <c r="O48" s="2"/>
      <c r="T48" s="1"/>
      <c r="U48" s="1"/>
      <c r="V48" s="2"/>
    </row>
    <row r="49" spans="2:22" x14ac:dyDescent="0.2">
      <c r="B49" t="str">
        <f t="shared" si="0"/>
        <v>290591</v>
      </c>
      <c r="D49" t="str">
        <f t="shared" si="1"/>
        <v>290591</v>
      </c>
      <c r="E49" s="1" t="s">
        <v>86</v>
      </c>
      <c r="F49" s="1">
        <v>1</v>
      </c>
      <c r="G49" s="2">
        <v>3290</v>
      </c>
      <c r="H49" s="2">
        <v>2389</v>
      </c>
      <c r="I49" s="2">
        <v>4182</v>
      </c>
      <c r="J49" s="2">
        <v>5608</v>
      </c>
      <c r="M49" s="1"/>
      <c r="N49" s="1"/>
      <c r="O49" s="2"/>
      <c r="T49" s="1"/>
      <c r="U49" s="1"/>
      <c r="V49" s="2"/>
    </row>
    <row r="50" spans="2:22" x14ac:dyDescent="0.2">
      <c r="B50" t="str">
        <f t="shared" si="0"/>
        <v>111511</v>
      </c>
      <c r="D50" t="str">
        <f t="shared" si="1"/>
        <v>111511</v>
      </c>
      <c r="E50" s="1" t="s">
        <v>88</v>
      </c>
      <c r="F50" s="1">
        <v>1</v>
      </c>
      <c r="G50" s="2">
        <v>2949</v>
      </c>
      <c r="H50" s="2">
        <v>1639</v>
      </c>
      <c r="I50" s="2">
        <v>1994</v>
      </c>
      <c r="J50" s="2">
        <v>1978</v>
      </c>
      <c r="M50" s="1"/>
      <c r="N50" s="1"/>
      <c r="O50" s="2"/>
      <c r="T50" s="1"/>
      <c r="U50" s="1"/>
      <c r="V50" s="2"/>
    </row>
    <row r="51" spans="2:22" x14ac:dyDescent="0.2">
      <c r="B51" t="str">
        <f t="shared" si="0"/>
        <v>101052</v>
      </c>
      <c r="D51" t="str">
        <f t="shared" si="1"/>
        <v>101052</v>
      </c>
      <c r="E51" s="1" t="s">
        <v>82</v>
      </c>
      <c r="F51" s="1">
        <v>2</v>
      </c>
      <c r="G51" s="2">
        <v>2370</v>
      </c>
      <c r="H51" s="2">
        <v>774</v>
      </c>
      <c r="I51" s="2">
        <v>1116</v>
      </c>
      <c r="J51" s="2">
        <v>875</v>
      </c>
      <c r="M51" s="1"/>
      <c r="N51" s="1"/>
      <c r="O51" s="2"/>
      <c r="T51" s="1"/>
      <c r="U51" s="1"/>
      <c r="V51" s="2"/>
    </row>
    <row r="52" spans="2:22" x14ac:dyDescent="0.2">
      <c r="B52" t="str">
        <f t="shared" si="0"/>
        <v>310572</v>
      </c>
      <c r="D52" t="str">
        <f t="shared" si="1"/>
        <v>310572</v>
      </c>
      <c r="E52" s="1" t="s">
        <v>92</v>
      </c>
      <c r="F52" s="1">
        <v>2</v>
      </c>
      <c r="G52" s="2">
        <v>2178</v>
      </c>
      <c r="H52" s="2">
        <v>1004</v>
      </c>
      <c r="I52" s="2">
        <v>1239</v>
      </c>
      <c r="J52" s="2">
        <v>944</v>
      </c>
      <c r="M52" s="1"/>
      <c r="N52" s="1"/>
      <c r="O52" s="2"/>
      <c r="T52" s="1"/>
      <c r="U52" s="1"/>
      <c r="V52" s="2"/>
    </row>
    <row r="53" spans="2:22" x14ac:dyDescent="0.2">
      <c r="B53" t="str">
        <f t="shared" si="0"/>
        <v>320562</v>
      </c>
      <c r="D53" t="str">
        <f t="shared" si="1"/>
        <v>320562</v>
      </c>
      <c r="E53" s="1" t="s">
        <v>93</v>
      </c>
      <c r="F53" s="1">
        <v>2</v>
      </c>
      <c r="G53" s="2">
        <v>1641</v>
      </c>
      <c r="H53" s="2">
        <v>1445</v>
      </c>
      <c r="I53" s="2">
        <v>1549</v>
      </c>
      <c r="J53" s="2">
        <v>1623</v>
      </c>
      <c r="M53" s="1"/>
      <c r="N53" s="1"/>
      <c r="O53" s="2"/>
      <c r="T53" s="1"/>
      <c r="U53" s="1"/>
      <c r="V53" s="2"/>
    </row>
    <row r="54" spans="2:22" x14ac:dyDescent="0.2">
      <c r="B54" t="str">
        <f t="shared" si="0"/>
        <v>180552</v>
      </c>
      <c r="D54" t="str">
        <f t="shared" si="1"/>
        <v>180552</v>
      </c>
      <c r="E54" s="1" t="s">
        <v>91</v>
      </c>
      <c r="F54" s="1">
        <v>2</v>
      </c>
      <c r="G54" s="2">
        <v>1452</v>
      </c>
      <c r="H54" s="2">
        <v>581</v>
      </c>
      <c r="I54" s="2">
        <v>313</v>
      </c>
      <c r="J54" s="2">
        <v>426</v>
      </c>
      <c r="M54" s="1"/>
      <c r="N54" s="1"/>
      <c r="O54" s="2"/>
      <c r="T54" s="1"/>
      <c r="U54" s="1"/>
      <c r="V54" s="2"/>
    </row>
    <row r="55" spans="2:22" x14ac:dyDescent="0.2">
      <c r="B55" t="str">
        <f t="shared" si="0"/>
        <v>320561</v>
      </c>
      <c r="D55" t="str">
        <f t="shared" si="1"/>
        <v>320561</v>
      </c>
      <c r="E55" s="1" t="s">
        <v>93</v>
      </c>
      <c r="F55" s="1">
        <v>1</v>
      </c>
      <c r="G55" s="2">
        <v>1289</v>
      </c>
      <c r="H55" s="2">
        <v>964</v>
      </c>
      <c r="I55" s="2">
        <v>1051</v>
      </c>
      <c r="J55" s="2">
        <v>1003</v>
      </c>
      <c r="M55" s="1"/>
      <c r="N55" s="1"/>
      <c r="O55" s="2"/>
      <c r="T55" s="1"/>
      <c r="U55" s="1"/>
      <c r="V55" s="2"/>
    </row>
    <row r="56" spans="2:22" x14ac:dyDescent="0.2">
      <c r="B56" t="str">
        <f t="shared" si="0"/>
        <v>310571</v>
      </c>
      <c r="D56" t="str">
        <f t="shared" si="1"/>
        <v>310571</v>
      </c>
      <c r="E56" s="1" t="s">
        <v>92</v>
      </c>
      <c r="F56" s="1">
        <v>1</v>
      </c>
      <c r="G56" s="2">
        <v>458</v>
      </c>
      <c r="H56" s="2">
        <v>400</v>
      </c>
      <c r="I56" s="2">
        <v>520</v>
      </c>
      <c r="J56" s="2">
        <v>487</v>
      </c>
      <c r="M56" s="1"/>
      <c r="N56" s="1"/>
      <c r="O56" s="2"/>
      <c r="T56" s="1"/>
      <c r="U56" s="1"/>
      <c r="V56" s="2"/>
    </row>
    <row r="57" spans="2:22" x14ac:dyDescent="0.2">
      <c r="B57" t="str">
        <f t="shared" si="0"/>
        <v>161392</v>
      </c>
      <c r="D57" t="str">
        <f t="shared" si="1"/>
        <v>161392</v>
      </c>
      <c r="E57" s="1" t="s">
        <v>94</v>
      </c>
      <c r="F57" s="1">
        <v>2</v>
      </c>
      <c r="J57" s="2">
        <v>90471</v>
      </c>
      <c r="M57" s="1"/>
      <c r="N57" s="1"/>
      <c r="O57" s="2"/>
      <c r="T57" s="1"/>
      <c r="U57" s="1"/>
      <c r="V57" s="2"/>
    </row>
    <row r="58" spans="2:22" x14ac:dyDescent="0.2">
      <c r="B58" t="str">
        <f t="shared" si="0"/>
        <v>161391</v>
      </c>
      <c r="D58" t="str">
        <f t="shared" si="1"/>
        <v>161391</v>
      </c>
      <c r="E58" s="1" t="s">
        <v>94</v>
      </c>
      <c r="F58" s="1">
        <v>1</v>
      </c>
      <c r="J58" s="2">
        <v>87727</v>
      </c>
      <c r="M58" s="1"/>
      <c r="N58" s="1"/>
      <c r="O58" s="2"/>
      <c r="T58" s="1"/>
      <c r="U58" s="1"/>
      <c r="V58" s="2"/>
    </row>
    <row r="59" spans="2:22" x14ac:dyDescent="0.2">
      <c r="B59" t="str">
        <f>CONCATENATE(E59,F59)</f>
        <v>101042</v>
      </c>
      <c r="D59" t="str">
        <f t="shared" si="1"/>
        <v>101042</v>
      </c>
      <c r="E59" s="1" t="s">
        <v>80</v>
      </c>
      <c r="F59" s="1">
        <v>2</v>
      </c>
      <c r="G59" s="2">
        <v>451</v>
      </c>
      <c r="H59" s="2">
        <v>194</v>
      </c>
      <c r="I59" s="2">
        <v>315</v>
      </c>
      <c r="J59" s="2">
        <v>468</v>
      </c>
      <c r="M59" s="1"/>
      <c r="N59" s="1"/>
      <c r="O59" s="2"/>
      <c r="T59" s="1"/>
      <c r="U59" s="1"/>
      <c r="V59" s="2"/>
    </row>
    <row r="60" spans="2:22" ht="15" x14ac:dyDescent="0.25">
      <c r="F60" s="5" t="s">
        <v>60</v>
      </c>
      <c r="G60" s="7">
        <f>SUM(G4:G59)</f>
        <v>4152289</v>
      </c>
      <c r="H60" s="7">
        <f>SUM(H4:H59)</f>
        <v>2624420</v>
      </c>
      <c r="I60" s="7">
        <f>SUM(I4:I59)</f>
        <v>3003053</v>
      </c>
      <c r="J60" s="7">
        <f>SUM(J4:J59)</f>
        <v>3349162</v>
      </c>
      <c r="M60" s="1"/>
      <c r="N60" s="1"/>
      <c r="O60" s="2"/>
      <c r="T60" s="1"/>
      <c r="U60" s="1"/>
      <c r="V60" s="2"/>
    </row>
    <row r="61" spans="2:22" x14ac:dyDescent="0.2">
      <c r="M61" s="1"/>
      <c r="N61" s="1"/>
      <c r="O61" s="2"/>
      <c r="T61" s="1"/>
      <c r="U61" s="1"/>
      <c r="V61" s="2"/>
    </row>
    <row r="62" spans="2:22" x14ac:dyDescent="0.2">
      <c r="M62" s="1"/>
      <c r="N62" s="1"/>
      <c r="O62" s="2"/>
      <c r="T62" s="1"/>
      <c r="U62" s="1"/>
      <c r="V62" s="2"/>
    </row>
    <row r="63" spans="2:22" x14ac:dyDescent="0.2">
      <c r="M63" s="1"/>
      <c r="N63" s="1"/>
      <c r="O63" s="2"/>
      <c r="T63" s="1"/>
      <c r="U63" s="1"/>
      <c r="V63" s="2"/>
    </row>
    <row r="64" spans="2:22" x14ac:dyDescent="0.2">
      <c r="M64" s="1"/>
      <c r="N64" s="1"/>
      <c r="O64" s="2"/>
      <c r="T64" s="1"/>
      <c r="U64" s="1"/>
      <c r="V64" s="2"/>
    </row>
    <row r="65" spans="13:22" x14ac:dyDescent="0.2">
      <c r="M65" s="1"/>
      <c r="N65" s="1"/>
      <c r="O65" s="2"/>
      <c r="T65" s="1"/>
      <c r="U65" s="1"/>
      <c r="V65" s="2"/>
    </row>
    <row r="66" spans="13:22" x14ac:dyDescent="0.2">
      <c r="M66" s="1"/>
      <c r="N66" s="1"/>
      <c r="O66" s="2"/>
      <c r="T66" s="1"/>
      <c r="U66" s="1"/>
      <c r="V66" s="2"/>
    </row>
    <row r="67" spans="13:22" x14ac:dyDescent="0.2">
      <c r="M67" s="1"/>
      <c r="N67" s="1"/>
      <c r="O67" s="2"/>
      <c r="T67" s="1"/>
      <c r="U67" s="1"/>
      <c r="V67" s="2"/>
    </row>
    <row r="68" spans="13:22" x14ac:dyDescent="0.2">
      <c r="M68" s="1"/>
      <c r="N68" s="1"/>
      <c r="O68" s="2"/>
      <c r="T68" s="1"/>
      <c r="U68" s="1"/>
      <c r="V68" s="2"/>
    </row>
    <row r="69" spans="13:22" x14ac:dyDescent="0.2">
      <c r="M69" s="1"/>
      <c r="N69" s="1"/>
      <c r="O69" s="2"/>
      <c r="T69" s="1"/>
      <c r="U69" s="1"/>
      <c r="V69" s="2"/>
    </row>
    <row r="70" spans="13:22" x14ac:dyDescent="0.2">
      <c r="M70" s="1"/>
      <c r="N70" s="1"/>
      <c r="O70" s="2"/>
      <c r="T70" s="1"/>
      <c r="U70" s="1"/>
      <c r="V70" s="2"/>
    </row>
    <row r="71" spans="13:22" x14ac:dyDescent="0.2">
      <c r="M71" s="1"/>
      <c r="N71" s="1"/>
      <c r="O71" s="2"/>
      <c r="T71" s="1"/>
      <c r="U71" s="1"/>
      <c r="V71" s="2"/>
    </row>
    <row r="72" spans="13:22" x14ac:dyDescent="0.2">
      <c r="M72" s="1"/>
      <c r="N72" s="1"/>
      <c r="O72" s="2"/>
      <c r="T72" s="1"/>
      <c r="U72" s="1"/>
      <c r="V72" s="2"/>
    </row>
    <row r="73" spans="13:22" x14ac:dyDescent="0.2">
      <c r="M73" s="1"/>
      <c r="N73" s="1"/>
      <c r="O73" s="2"/>
      <c r="T73" s="1"/>
      <c r="U73" s="1"/>
      <c r="V73" s="2"/>
    </row>
    <row r="74" spans="13:22" x14ac:dyDescent="0.2">
      <c r="M74" s="1"/>
      <c r="N74" s="1"/>
      <c r="O74" s="2"/>
      <c r="T74" s="1"/>
      <c r="U74" s="1"/>
      <c r="V74" s="2"/>
    </row>
    <row r="75" spans="13:22" x14ac:dyDescent="0.2">
      <c r="M75" s="1"/>
      <c r="N75" s="1"/>
      <c r="O75" s="2"/>
      <c r="T75" s="1"/>
      <c r="U75" s="1"/>
      <c r="V75" s="2"/>
    </row>
    <row r="76" spans="13:22" x14ac:dyDescent="0.2">
      <c r="M76" s="1"/>
      <c r="N76" s="1"/>
      <c r="O76" s="2"/>
      <c r="T76" s="1"/>
      <c r="U76" s="1"/>
      <c r="V76" s="2"/>
    </row>
    <row r="77" spans="13:22" x14ac:dyDescent="0.2">
      <c r="M77" s="1"/>
      <c r="N77" s="1"/>
      <c r="O77" s="2"/>
      <c r="T77" s="1"/>
      <c r="U77" s="1"/>
      <c r="V77" s="2"/>
    </row>
    <row r="78" spans="13:22" x14ac:dyDescent="0.2">
      <c r="M78" s="1"/>
      <c r="N78" s="1"/>
      <c r="O78" s="2"/>
    </row>
    <row r="79" spans="13:22" x14ac:dyDescent="0.2">
      <c r="M79" s="1"/>
      <c r="N79" s="1"/>
      <c r="O79" s="2"/>
    </row>
    <row r="80" spans="13:22" x14ac:dyDescent="0.2">
      <c r="M80" s="1"/>
      <c r="N80" s="1"/>
      <c r="O80" s="2"/>
    </row>
    <row r="81" spans="13:15" x14ac:dyDescent="0.2">
      <c r="M81" s="1"/>
      <c r="N81" s="1"/>
      <c r="O81" s="2"/>
    </row>
    <row r="82" spans="13:15" x14ac:dyDescent="0.2">
      <c r="M82" s="1"/>
      <c r="N82" s="1"/>
      <c r="O82" s="2"/>
    </row>
    <row r="83" spans="13:15" x14ac:dyDescent="0.2">
      <c r="M83" s="1"/>
      <c r="N83" s="1"/>
      <c r="O83" s="2"/>
    </row>
    <row r="84" spans="13:15" x14ac:dyDescent="0.2">
      <c r="M84" s="1"/>
      <c r="N84" s="1"/>
      <c r="O84" s="2"/>
    </row>
    <row r="85" spans="13:15" x14ac:dyDescent="0.2">
      <c r="M85" s="1"/>
      <c r="N85" s="1"/>
      <c r="O85" s="2"/>
    </row>
    <row r="86" spans="13:15" x14ac:dyDescent="0.2">
      <c r="M86" s="1"/>
      <c r="N86" s="1"/>
      <c r="O86" s="2"/>
    </row>
    <row r="87" spans="13:15" x14ac:dyDescent="0.2">
      <c r="M87" s="1"/>
      <c r="N87" s="1"/>
      <c r="O87" s="2"/>
    </row>
    <row r="88" spans="13:15" x14ac:dyDescent="0.2">
      <c r="M88" s="1"/>
      <c r="N88" s="1"/>
      <c r="O88" s="2"/>
    </row>
    <row r="89" spans="13:15" x14ac:dyDescent="0.2">
      <c r="M89" s="1"/>
      <c r="N89" s="1"/>
      <c r="O89" s="2"/>
    </row>
    <row r="90" spans="13:15" x14ac:dyDescent="0.2">
      <c r="M90" s="1"/>
      <c r="N90" s="1"/>
      <c r="O90" s="2"/>
    </row>
    <row r="91" spans="13:15" x14ac:dyDescent="0.2">
      <c r="M91" s="1"/>
      <c r="N91" s="1"/>
      <c r="O91" s="2"/>
    </row>
    <row r="92" spans="13:15" x14ac:dyDescent="0.2">
      <c r="M92" s="1"/>
      <c r="N92" s="1"/>
      <c r="O92" s="2"/>
    </row>
    <row r="93" spans="13:15" x14ac:dyDescent="0.2">
      <c r="M93" s="1"/>
      <c r="N93" s="1"/>
      <c r="O93" s="2"/>
    </row>
    <row r="94" spans="13:15" x14ac:dyDescent="0.2">
      <c r="M94" s="1"/>
      <c r="N94" s="1"/>
      <c r="O94" s="2"/>
    </row>
    <row r="95" spans="13:15" x14ac:dyDescent="0.2">
      <c r="M95" s="1"/>
      <c r="N95" s="1"/>
      <c r="O95" s="2"/>
    </row>
    <row r="96" spans="13:15" x14ac:dyDescent="0.2">
      <c r="M96" s="1"/>
      <c r="N96" s="1"/>
      <c r="O96" s="2"/>
    </row>
    <row r="97" spans="13:15" x14ac:dyDescent="0.2">
      <c r="M97" s="1"/>
      <c r="N97" s="1"/>
      <c r="O97" s="2"/>
    </row>
    <row r="98" spans="13:15" x14ac:dyDescent="0.2">
      <c r="M98" s="1"/>
      <c r="N98" s="1"/>
      <c r="O98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7D22-8481-4F24-BD9C-EBE6EAD48D8D}">
  <dimension ref="A4:G52"/>
  <sheetViews>
    <sheetView rightToLeft="1" topLeftCell="A5" workbookViewId="0">
      <selection activeCell="K40" sqref="K40"/>
    </sheetView>
  </sheetViews>
  <sheetFormatPr defaultRowHeight="14.25" x14ac:dyDescent="0.2"/>
  <cols>
    <col min="4" max="6" width="9.875" bestFit="1" customWidth="1"/>
    <col min="7" max="7" width="10.375" bestFit="1" customWidth="1"/>
  </cols>
  <sheetData>
    <row r="4" spans="1:7" x14ac:dyDescent="0.2">
      <c r="A4" s="8" t="s">
        <v>96</v>
      </c>
      <c r="D4" s="8" t="s">
        <v>97</v>
      </c>
    </row>
    <row r="5" spans="1:7" x14ac:dyDescent="0.2">
      <c r="A5" s="8" t="s">
        <v>98</v>
      </c>
      <c r="B5" s="8" t="s">
        <v>99</v>
      </c>
      <c r="C5" s="8" t="s">
        <v>100</v>
      </c>
      <c r="D5" t="s">
        <v>101</v>
      </c>
      <c r="E5" t="s">
        <v>102</v>
      </c>
      <c r="F5" t="s">
        <v>103</v>
      </c>
      <c r="G5" t="s">
        <v>104</v>
      </c>
    </row>
    <row r="6" spans="1:7" x14ac:dyDescent="0.2">
      <c r="A6" t="s">
        <v>105</v>
      </c>
      <c r="B6" t="s">
        <v>106</v>
      </c>
      <c r="C6" t="s">
        <v>80</v>
      </c>
      <c r="D6" s="6">
        <v>17138.354244232178</v>
      </c>
      <c r="E6" s="6">
        <v>37645.466354370117</v>
      </c>
      <c r="F6" s="6">
        <v>47872.082920074463</v>
      </c>
      <c r="G6" s="6">
        <v>102655.90351867676</v>
      </c>
    </row>
    <row r="7" spans="1:7" x14ac:dyDescent="0.2">
      <c r="C7" t="s">
        <v>82</v>
      </c>
      <c r="D7" s="6">
        <v>12668.257106781006</v>
      </c>
      <c r="E7" s="6">
        <v>28885.708242416382</v>
      </c>
      <c r="F7" s="6">
        <v>36791.122333526611</v>
      </c>
      <c r="G7" s="6">
        <v>78345.087682723999</v>
      </c>
    </row>
    <row r="8" spans="1:7" x14ac:dyDescent="0.2">
      <c r="C8" t="s">
        <v>107</v>
      </c>
      <c r="D8" s="6">
        <v>23238.119974136353</v>
      </c>
      <c r="E8" s="6">
        <v>37762.549978256226</v>
      </c>
      <c r="F8" s="6">
        <v>40267.364984512329</v>
      </c>
      <c r="G8" s="6">
        <v>101268.03493690491</v>
      </c>
    </row>
    <row r="9" spans="1:7" x14ac:dyDescent="0.2">
      <c r="C9" t="s">
        <v>108</v>
      </c>
      <c r="D9" s="6">
        <v>44977.021844863892</v>
      </c>
      <c r="E9" s="6">
        <v>83266.191341400146</v>
      </c>
      <c r="F9" s="6">
        <v>83407.732292175293</v>
      </c>
      <c r="G9" s="6">
        <v>211650.94547843933</v>
      </c>
    </row>
    <row r="10" spans="1:7" x14ac:dyDescent="0.2">
      <c r="C10" t="s">
        <v>109</v>
      </c>
      <c r="D10" s="6">
        <v>81109.412868499756</v>
      </c>
      <c r="E10" s="6">
        <v>144351.55308151245</v>
      </c>
      <c r="F10" s="6">
        <v>141819.97407913208</v>
      </c>
      <c r="G10" s="6">
        <v>367280.94002914429</v>
      </c>
    </row>
    <row r="11" spans="1:7" x14ac:dyDescent="0.2">
      <c r="C11" t="s">
        <v>78</v>
      </c>
      <c r="D11" s="6">
        <v>42604.844980239868</v>
      </c>
      <c r="E11" s="6">
        <v>73446.547225952148</v>
      </c>
      <c r="F11" s="6">
        <v>57086.788246154785</v>
      </c>
      <c r="G11" s="6">
        <v>173138.1804523468</v>
      </c>
    </row>
    <row r="12" spans="1:7" x14ac:dyDescent="0.2">
      <c r="C12" t="s">
        <v>66</v>
      </c>
      <c r="D12" s="6">
        <v>244129.50962638855</v>
      </c>
      <c r="E12" s="6">
        <v>410792.17721366882</v>
      </c>
      <c r="F12" s="6">
        <v>421405.96661186218</v>
      </c>
      <c r="G12" s="6">
        <v>1076327.6534519196</v>
      </c>
    </row>
    <row r="13" spans="1:7" x14ac:dyDescent="0.2">
      <c r="C13" t="s">
        <v>73</v>
      </c>
      <c r="D13" s="6">
        <v>166377.27701187134</v>
      </c>
      <c r="E13" s="6">
        <v>290772.51954269409</v>
      </c>
      <c r="F13" s="6">
        <v>283717.42338180542</v>
      </c>
      <c r="G13" s="6">
        <v>740867.21993637085</v>
      </c>
    </row>
    <row r="14" spans="1:7" x14ac:dyDescent="0.2">
      <c r="C14" t="s">
        <v>71</v>
      </c>
      <c r="D14" s="6">
        <v>173009.69528388977</v>
      </c>
      <c r="E14" s="6">
        <v>306190.72395324707</v>
      </c>
      <c r="F14" s="6">
        <v>315827.67874336243</v>
      </c>
      <c r="G14" s="6">
        <v>795028.09798049927</v>
      </c>
    </row>
    <row r="15" spans="1:7" x14ac:dyDescent="0.2">
      <c r="C15" t="s">
        <v>67</v>
      </c>
      <c r="D15" s="6">
        <v>252750.28883743286</v>
      </c>
      <c r="E15" s="6">
        <v>448482.00402259827</v>
      </c>
      <c r="F15" s="6">
        <v>421120.89473152161</v>
      </c>
      <c r="G15" s="6">
        <v>1122353.1875915527</v>
      </c>
    </row>
    <row r="16" spans="1:7" x14ac:dyDescent="0.2">
      <c r="C16" t="s">
        <v>77</v>
      </c>
      <c r="D16" s="6">
        <v>50630.713714599609</v>
      </c>
      <c r="E16" s="6">
        <v>86846.859636306763</v>
      </c>
      <c r="F16" s="6">
        <v>95041.233690261841</v>
      </c>
      <c r="G16" s="6">
        <v>232518.80704116821</v>
      </c>
    </row>
    <row r="17" spans="3:7" x14ac:dyDescent="0.2">
      <c r="C17" t="s">
        <v>88</v>
      </c>
      <c r="D17" s="6">
        <v>9610.1880331039429</v>
      </c>
      <c r="E17" s="6">
        <v>15527.885098457336</v>
      </c>
      <c r="F17" s="6">
        <v>15718.532137870789</v>
      </c>
      <c r="G17" s="6">
        <v>40856.605269432068</v>
      </c>
    </row>
    <row r="18" spans="3:7" x14ac:dyDescent="0.2">
      <c r="C18" t="s">
        <v>81</v>
      </c>
      <c r="D18" s="6">
        <v>25599.605676651001</v>
      </c>
      <c r="E18" s="6">
        <v>46255.113409042358</v>
      </c>
      <c r="F18" s="6">
        <v>50644.734300613403</v>
      </c>
      <c r="G18" s="6">
        <v>122499.45338630676</v>
      </c>
    </row>
    <row r="19" spans="3:7" x14ac:dyDescent="0.2">
      <c r="C19" t="s">
        <v>84</v>
      </c>
      <c r="D19" s="6">
        <v>19725.779092788696</v>
      </c>
      <c r="E19" s="6">
        <v>33557.662925720215</v>
      </c>
      <c r="F19" s="6">
        <v>32468.061332702637</v>
      </c>
      <c r="G19" s="6">
        <v>85751.503351211548</v>
      </c>
    </row>
    <row r="20" spans="3:7" x14ac:dyDescent="0.2">
      <c r="C20" t="s">
        <v>68</v>
      </c>
      <c r="D20" s="6">
        <v>244989.58738136292</v>
      </c>
      <c r="E20" s="6">
        <v>422095.57426071167</v>
      </c>
      <c r="F20" s="6">
        <v>408810.95489406586</v>
      </c>
      <c r="G20" s="6">
        <v>1075896.1165361404</v>
      </c>
    </row>
    <row r="21" spans="3:7" x14ac:dyDescent="0.2">
      <c r="C21" t="s">
        <v>76</v>
      </c>
      <c r="D21" s="6">
        <v>61998.582624435425</v>
      </c>
      <c r="E21" s="6">
        <v>110545.20862960815</v>
      </c>
      <c r="F21" s="6">
        <v>105470.71945953369</v>
      </c>
      <c r="G21" s="6">
        <v>278014.51071357727</v>
      </c>
    </row>
    <row r="22" spans="3:7" x14ac:dyDescent="0.2">
      <c r="C22" t="s">
        <v>72</v>
      </c>
      <c r="D22" s="6">
        <v>120899.04249000549</v>
      </c>
      <c r="E22" s="6">
        <v>220382.83606815338</v>
      </c>
      <c r="F22" s="6">
        <v>210739.60651779175</v>
      </c>
      <c r="G22" s="6">
        <v>552021.48507595062</v>
      </c>
    </row>
    <row r="23" spans="3:7" x14ac:dyDescent="0.2">
      <c r="C23" t="s">
        <v>74</v>
      </c>
      <c r="D23" s="6">
        <v>78069.286429405212</v>
      </c>
      <c r="E23" s="6">
        <v>134077.90260314941</v>
      </c>
      <c r="F23" s="6">
        <v>134522.39144897461</v>
      </c>
      <c r="G23" s="6">
        <v>346669.58048152924</v>
      </c>
    </row>
    <row r="24" spans="3:7" x14ac:dyDescent="0.2">
      <c r="C24" t="s">
        <v>70</v>
      </c>
      <c r="D24" s="6">
        <v>123128.34781455994</v>
      </c>
      <c r="E24" s="6">
        <v>235234.44402313232</v>
      </c>
      <c r="F24" s="6">
        <v>232746.33222484589</v>
      </c>
      <c r="G24" s="6">
        <v>591109.12406253815</v>
      </c>
    </row>
    <row r="25" spans="3:7" x14ac:dyDescent="0.2">
      <c r="C25" t="s">
        <v>75</v>
      </c>
      <c r="D25" s="6">
        <v>34207.265117645264</v>
      </c>
      <c r="E25" s="6">
        <v>59869.969429969788</v>
      </c>
      <c r="F25" s="6">
        <v>60748.660561561584</v>
      </c>
      <c r="G25" s="6">
        <v>154825.89510917664</v>
      </c>
    </row>
    <row r="26" spans="3:7" x14ac:dyDescent="0.2">
      <c r="C26" t="s">
        <v>69</v>
      </c>
      <c r="D26" s="6">
        <v>219110.60444068909</v>
      </c>
      <c r="E26" s="6">
        <v>376720.00447273254</v>
      </c>
      <c r="F26" s="6">
        <v>359101.57835960388</v>
      </c>
      <c r="G26" s="6">
        <v>954932.18727302551</v>
      </c>
    </row>
    <row r="27" spans="3:7" x14ac:dyDescent="0.2">
      <c r="C27" t="s">
        <v>87</v>
      </c>
      <c r="D27" s="6">
        <v>11833.566083908081</v>
      </c>
      <c r="E27" s="6">
        <v>21728.158185958862</v>
      </c>
      <c r="F27" s="6">
        <v>23155.604244232178</v>
      </c>
      <c r="G27" s="6">
        <v>56717.328514099121</v>
      </c>
    </row>
    <row r="28" spans="3:7" x14ac:dyDescent="0.2">
      <c r="C28" t="s">
        <v>79</v>
      </c>
      <c r="D28" s="6">
        <v>34706.165622711182</v>
      </c>
      <c r="E28" s="6">
        <v>59155.407384872437</v>
      </c>
      <c r="F28" s="6">
        <v>58655.829212188721</v>
      </c>
      <c r="G28" s="6">
        <v>152517.40221977234</v>
      </c>
    </row>
    <row r="29" spans="3:7" x14ac:dyDescent="0.2">
      <c r="C29" t="s">
        <v>110</v>
      </c>
      <c r="D29" s="6">
        <v>299861.57870864868</v>
      </c>
      <c r="E29" s="6">
        <v>524861.94161987305</v>
      </c>
      <c r="F29" s="6">
        <v>524682.57436752319</v>
      </c>
      <c r="G29" s="6">
        <v>1349406.0946960449</v>
      </c>
    </row>
    <row r="30" spans="3:7" x14ac:dyDescent="0.2">
      <c r="C30" t="s">
        <v>94</v>
      </c>
      <c r="D30" s="6"/>
      <c r="E30" s="6"/>
      <c r="F30" s="6">
        <v>225205.35827445984</v>
      </c>
      <c r="G30" s="6">
        <v>225205.35827445984</v>
      </c>
    </row>
    <row r="31" spans="3:7" x14ac:dyDescent="0.2">
      <c r="C31" t="s">
        <v>85</v>
      </c>
      <c r="D31" s="6">
        <v>3833.997935295105</v>
      </c>
      <c r="E31" s="6">
        <v>8573.0598812103271</v>
      </c>
      <c r="F31" s="6">
        <v>9815.4418659210205</v>
      </c>
      <c r="G31" s="6">
        <v>22222.499682426453</v>
      </c>
    </row>
    <row r="32" spans="3:7" x14ac:dyDescent="0.2">
      <c r="C32" t="s">
        <v>91</v>
      </c>
      <c r="D32" s="6">
        <v>1073.0980243682861</v>
      </c>
      <c r="E32" s="6">
        <v>3083.501070022583</v>
      </c>
      <c r="F32" s="6">
        <v>3531.7290802001953</v>
      </c>
      <c r="G32" s="6">
        <v>7688.3281745910645</v>
      </c>
    </row>
    <row r="33" spans="1:7" x14ac:dyDescent="0.2">
      <c r="C33" t="s">
        <v>89</v>
      </c>
      <c r="D33" s="6">
        <v>16570.499998092651</v>
      </c>
      <c r="E33" s="6">
        <v>32024.979068756104</v>
      </c>
      <c r="F33" s="6">
        <v>32071.69907951355</v>
      </c>
      <c r="G33" s="6">
        <v>80667.178146362305</v>
      </c>
    </row>
    <row r="34" spans="1:7" x14ac:dyDescent="0.2">
      <c r="C34" t="s">
        <v>86</v>
      </c>
      <c r="D34" s="6">
        <v>26719.246900558472</v>
      </c>
      <c r="E34" s="6">
        <v>49945.315238952637</v>
      </c>
      <c r="F34" s="6">
        <v>57429.567640304565</v>
      </c>
      <c r="G34" s="6">
        <v>134094.12977981567</v>
      </c>
    </row>
    <row r="35" spans="1:7" x14ac:dyDescent="0.2">
      <c r="C35" t="s">
        <v>92</v>
      </c>
      <c r="D35" s="6">
        <v>10080.502105712891</v>
      </c>
      <c r="E35" s="6">
        <v>17352.62331199646</v>
      </c>
      <c r="F35" s="6">
        <v>17528.979314804077</v>
      </c>
      <c r="G35" s="6">
        <v>44962.104732513428</v>
      </c>
    </row>
    <row r="36" spans="1:7" x14ac:dyDescent="0.2">
      <c r="C36" t="s">
        <v>111</v>
      </c>
      <c r="D36" s="6">
        <v>59622.489875793457</v>
      </c>
      <c r="E36" s="6">
        <v>100963.33687973022</v>
      </c>
      <c r="F36" s="6">
        <v>110592.78159713745</v>
      </c>
      <c r="G36" s="6">
        <v>271178.60835266113</v>
      </c>
    </row>
    <row r="37" spans="1:7" x14ac:dyDescent="0.2">
      <c r="C37" t="s">
        <v>93</v>
      </c>
      <c r="D37" s="6">
        <v>27385.630794525146</v>
      </c>
      <c r="E37" s="6">
        <v>41177.331623077393</v>
      </c>
      <c r="F37" s="6">
        <v>30970.874351501465</v>
      </c>
      <c r="G37" s="6">
        <v>99533.836769104004</v>
      </c>
    </row>
    <row r="38" spans="1:7" x14ac:dyDescent="0.2">
      <c r="C38" t="s">
        <v>83</v>
      </c>
      <c r="D38" s="6">
        <v>34628.183737754822</v>
      </c>
      <c r="E38" s="6">
        <v>61721.53111076355</v>
      </c>
      <c r="F38" s="6">
        <v>60265.422979354858</v>
      </c>
      <c r="G38" s="6">
        <v>156615.13782787323</v>
      </c>
    </row>
    <row r="39" spans="1:7" x14ac:dyDescent="0.2">
      <c r="C39" t="s">
        <v>90</v>
      </c>
      <c r="D39" s="6">
        <v>15456.365118980408</v>
      </c>
      <c r="E39" s="6">
        <v>26856.825211524963</v>
      </c>
      <c r="F39" s="6">
        <v>27279.811215400696</v>
      </c>
      <c r="G39" s="6">
        <v>69593.001545906067</v>
      </c>
    </row>
    <row r="40" spans="1:7" x14ac:dyDescent="0.2">
      <c r="A40" t="s">
        <v>112</v>
      </c>
      <c r="B40" t="s">
        <v>113</v>
      </c>
      <c r="C40" t="s">
        <v>4</v>
      </c>
      <c r="D40" s="6">
        <v>1709782.522808075</v>
      </c>
      <c r="E40" s="6">
        <v>2664266.9479064941</v>
      </c>
      <c r="F40" s="6">
        <v>2637277.4441680908</v>
      </c>
      <c r="G40" s="6">
        <v>7011326.9148826599</v>
      </c>
    </row>
    <row r="41" spans="1:7" x14ac:dyDescent="0.2">
      <c r="C41" t="s">
        <v>14</v>
      </c>
      <c r="D41" s="6">
        <v>12366.78897857666</v>
      </c>
      <c r="E41" s="6">
        <v>33768.350563049316</v>
      </c>
      <c r="F41" s="6">
        <v>36113.576095581055</v>
      </c>
      <c r="G41" s="6">
        <v>82248.715637207031</v>
      </c>
    </row>
    <row r="42" spans="1:7" x14ac:dyDescent="0.2">
      <c r="C42" t="s">
        <v>15</v>
      </c>
      <c r="D42" s="6">
        <v>13101.28687286377</v>
      </c>
      <c r="E42" s="6">
        <v>31456.40225982666</v>
      </c>
      <c r="F42" s="6">
        <v>31865.327796936035</v>
      </c>
      <c r="G42" s="6">
        <v>76423.016929626465</v>
      </c>
    </row>
    <row r="43" spans="1:7" x14ac:dyDescent="0.2">
      <c r="C43" t="s">
        <v>13</v>
      </c>
      <c r="D43" s="6"/>
      <c r="E43" s="6">
        <v>20248.686363220215</v>
      </c>
      <c r="F43" s="6">
        <v>35348.325992584229</v>
      </c>
      <c r="G43" s="6">
        <v>55597.012355804443</v>
      </c>
    </row>
    <row r="44" spans="1:7" x14ac:dyDescent="0.2">
      <c r="C44" t="s">
        <v>6</v>
      </c>
      <c r="D44" s="6">
        <v>756112.47525787354</v>
      </c>
      <c r="E44" s="6">
        <v>2527589.4149627686</v>
      </c>
      <c r="F44" s="6">
        <v>2474319.0409622192</v>
      </c>
      <c r="G44" s="6">
        <v>5758020.9311828613</v>
      </c>
    </row>
    <row r="45" spans="1:7" x14ac:dyDescent="0.2">
      <c r="C45" t="s">
        <v>9</v>
      </c>
      <c r="D45" s="6">
        <v>56548.668357849121</v>
      </c>
      <c r="E45" s="6">
        <v>116605.3458480835</v>
      </c>
      <c r="F45" s="6">
        <v>115923.43438720703</v>
      </c>
      <c r="G45" s="6">
        <v>289077.44859313965</v>
      </c>
    </row>
    <row r="46" spans="1:7" x14ac:dyDescent="0.2">
      <c r="C46" t="s">
        <v>11</v>
      </c>
      <c r="D46" s="6">
        <v>78490.486434936523</v>
      </c>
      <c r="E46" s="6">
        <v>146581.94926452637</v>
      </c>
      <c r="F46" s="6">
        <v>146454.86553955078</v>
      </c>
      <c r="G46" s="6">
        <v>371527.30123901367</v>
      </c>
    </row>
    <row r="47" spans="1:7" x14ac:dyDescent="0.2">
      <c r="C47" t="s">
        <v>8</v>
      </c>
      <c r="D47" s="6">
        <v>176985.17855834961</v>
      </c>
      <c r="E47" s="6">
        <v>314196.11838531494</v>
      </c>
      <c r="F47" s="6">
        <v>313942.14591217041</v>
      </c>
      <c r="G47" s="6">
        <v>805123.44285583496</v>
      </c>
    </row>
    <row r="48" spans="1:7" x14ac:dyDescent="0.2">
      <c r="C48" t="s">
        <v>12</v>
      </c>
      <c r="D48" s="6">
        <v>23550.030792236328</v>
      </c>
      <c r="E48" s="6">
        <v>46584.971565246582</v>
      </c>
      <c r="F48" s="6">
        <v>47290.969627380371</v>
      </c>
      <c r="G48" s="6">
        <v>117425.97198486328</v>
      </c>
    </row>
    <row r="49" spans="1:7" x14ac:dyDescent="0.2">
      <c r="C49" t="s">
        <v>7</v>
      </c>
      <c r="D49" s="6">
        <v>147335.45370101929</v>
      </c>
      <c r="E49" s="6">
        <v>624709.0447845459</v>
      </c>
      <c r="F49" s="6">
        <v>593483.24046707153</v>
      </c>
      <c r="G49" s="6">
        <v>1365527.7389526367</v>
      </c>
    </row>
    <row r="50" spans="1:7" x14ac:dyDescent="0.2">
      <c r="C50" t="s">
        <v>5</v>
      </c>
      <c r="D50" s="6">
        <v>1346244.4888076782</v>
      </c>
      <c r="E50" s="6">
        <v>1850905.232749939</v>
      </c>
      <c r="F50" s="6">
        <v>1852350.6285018921</v>
      </c>
      <c r="G50" s="6">
        <v>5049500.3500595093</v>
      </c>
    </row>
    <row r="51" spans="1:7" x14ac:dyDescent="0.2">
      <c r="C51" t="s">
        <v>18</v>
      </c>
      <c r="D51" s="6"/>
      <c r="E51" s="6">
        <v>144276.81021118164</v>
      </c>
      <c r="F51" s="6">
        <v>195513.83990478516</v>
      </c>
      <c r="G51" s="6">
        <v>339790.6501159668</v>
      </c>
    </row>
    <row r="52" spans="1:7" x14ac:dyDescent="0.2">
      <c r="A52" t="s">
        <v>104</v>
      </c>
      <c r="D52" s="6">
        <v>16530314.82137537</v>
      </c>
      <c r="E52" s="6">
        <v>30325448.401412964</v>
      </c>
      <c r="F52" s="6">
        <v>30556055.12761879</v>
      </c>
      <c r="G52" s="6">
        <v>77411818.350407124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 בני ברק ירושלים</vt:lpstr>
      <vt:lpstr>פסגת זאב מבשרת ציון</vt:lpstr>
      <vt:lpstr>קילומטר בני ברק ירושלים</vt:lpstr>
      <vt:lpstr>'פסגת זאב מבשרת ציון'!WPrint_Area_W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עמוס חג'ג'</dc:creator>
  <cp:lastModifiedBy>רבקה אלמודאי</cp:lastModifiedBy>
  <cp:lastPrinted>2023-01-19T15:48:36Z</cp:lastPrinted>
  <dcterms:created xsi:type="dcterms:W3CDTF">2022-10-30T09:19:25Z</dcterms:created>
  <dcterms:modified xsi:type="dcterms:W3CDTF">2023-01-25T09:12:59Z</dcterms:modified>
</cp:coreProperties>
</file>